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Делопроизводство\Аккредитация ФОРМАЦИА\Повторная аккредитация\Дополнительные документы\Договора\"/>
    </mc:Choice>
  </mc:AlternateContent>
  <bookViews>
    <workbookView xWindow="0" yWindow="0" windowWidth="28800" windowHeight="12450" tabRatio="500"/>
  </bookViews>
  <sheets>
    <sheet name="смета без рейки" sheetId="12" r:id="rId1"/>
    <sheet name="Лист1" sheetId="2" r:id="rId2"/>
  </sheets>
  <definedNames>
    <definedName name="_xlnm._FilterDatabase" localSheetId="0">'смета без рейки'!$A$1:$L$230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12" l="1"/>
  <c r="J15" i="12"/>
  <c r="K15" i="12" s="1"/>
  <c r="J16" i="12"/>
  <c r="J17" i="12"/>
  <c r="J23" i="12"/>
  <c r="J24" i="12"/>
  <c r="J56" i="12"/>
  <c r="K56" i="12" s="1"/>
  <c r="J62" i="12"/>
  <c r="H15" i="12"/>
  <c r="H16" i="12"/>
  <c r="H23" i="12"/>
  <c r="H24" i="12"/>
  <c r="H55" i="12"/>
  <c r="H56" i="12"/>
  <c r="H57" i="12"/>
  <c r="H58" i="12"/>
  <c r="H61" i="12"/>
  <c r="H62" i="12"/>
  <c r="H63" i="12"/>
  <c r="J66" i="12"/>
  <c r="K62" i="12"/>
  <c r="A59" i="12"/>
  <c r="A60" i="12"/>
  <c r="K23" i="12"/>
  <c r="K55" i="12"/>
  <c r="H32" i="12"/>
  <c r="H33" i="12"/>
  <c r="H34" i="12"/>
  <c r="H35" i="12"/>
  <c r="H36" i="12"/>
  <c r="H37" i="12"/>
  <c r="H38" i="12"/>
  <c r="H39" i="12"/>
  <c r="H41" i="12"/>
  <c r="H42" i="12"/>
  <c r="H43" i="12"/>
  <c r="H44" i="12"/>
  <c r="H45" i="12"/>
  <c r="H46" i="12"/>
  <c r="H47" i="12"/>
  <c r="H48" i="12"/>
  <c r="H29" i="12"/>
  <c r="H30" i="12"/>
  <c r="H50" i="12"/>
  <c r="J47" i="12"/>
  <c r="K47" i="12"/>
  <c r="J46" i="12"/>
  <c r="K46" i="12"/>
  <c r="J45" i="12"/>
  <c r="K45" i="12"/>
  <c r="J44" i="12"/>
  <c r="K44" i="12"/>
  <c r="J43" i="12"/>
  <c r="K43" i="12"/>
  <c r="J42" i="12"/>
  <c r="K42" i="12"/>
  <c r="J39" i="12"/>
  <c r="K39" i="12"/>
  <c r="J38" i="12"/>
  <c r="K38" i="12"/>
  <c r="J37" i="12"/>
  <c r="K37" i="12"/>
  <c r="J36" i="12"/>
  <c r="K36" i="12"/>
  <c r="J35" i="12"/>
  <c r="K35" i="12"/>
  <c r="J34" i="12"/>
  <c r="K34" i="12"/>
  <c r="J33" i="12"/>
  <c r="K33" i="12"/>
  <c r="J32" i="12"/>
  <c r="K32" i="12"/>
  <c r="J29" i="12"/>
  <c r="K29" i="12"/>
  <c r="K49" i="12"/>
  <c r="J50" i="12"/>
  <c r="K51" i="12"/>
  <c r="K53" i="12"/>
  <c r="J41" i="12"/>
  <c r="J48" i="12"/>
  <c r="K41" i="12"/>
  <c r="J30" i="12"/>
  <c r="L29" i="12"/>
  <c r="K24" i="12"/>
  <c r="A17" i="12"/>
  <c r="J63" i="12" l="1"/>
  <c r="K63" i="12" s="1"/>
  <c r="K64" i="12" s="1"/>
  <c r="K16" i="12"/>
  <c r="J25" i="12"/>
  <c r="J65" i="12" s="1"/>
  <c r="L63" i="12" s="1"/>
  <c r="K17" i="12"/>
  <c r="H25" i="12"/>
  <c r="K25" i="12" l="1"/>
  <c r="K26" i="12" s="1"/>
  <c r="H65" i="12"/>
  <c r="L61" i="12"/>
  <c r="K65" i="12"/>
  <c r="K66" i="12" l="1"/>
  <c r="K10" i="12"/>
</calcChain>
</file>

<file path=xl/sharedStrings.xml><?xml version="1.0" encoding="utf-8"?>
<sst xmlns="http://schemas.openxmlformats.org/spreadsheetml/2006/main" count="94" uniqueCount="62">
  <si>
    <t>материал</t>
  </si>
  <si>
    <t>работа</t>
  </si>
  <si>
    <t xml:space="preserve"> ул. Тверская 12, стр. 1 </t>
  </si>
  <si>
    <t>№ п/п</t>
  </si>
  <si>
    <t>Наименование работ и затрат</t>
  </si>
  <si>
    <t>Наименование материала</t>
  </si>
  <si>
    <t>Ед. изм.</t>
  </si>
  <si>
    <t>Объем</t>
  </si>
  <si>
    <t>валюта</t>
  </si>
  <si>
    <t>Итого</t>
  </si>
  <si>
    <t>За ед в руб</t>
  </si>
  <si>
    <t>За ед</t>
  </si>
  <si>
    <t>м.п.</t>
  </si>
  <si>
    <t>шт</t>
  </si>
  <si>
    <t>Итого по разделу:</t>
  </si>
  <si>
    <t>работы</t>
  </si>
  <si>
    <t>м</t>
  </si>
  <si>
    <t>Итого по разделу</t>
  </si>
  <si>
    <t>ОВиК</t>
  </si>
  <si>
    <t xml:space="preserve">Воздухораспределение системы
вентиляции:
</t>
  </si>
  <si>
    <t>компл</t>
  </si>
  <si>
    <t>компл.</t>
  </si>
  <si>
    <t xml:space="preserve"> материал по инжен.</t>
  </si>
  <si>
    <t>работа инжен.</t>
  </si>
  <si>
    <t>Итого по инженерным разделам :</t>
  </si>
  <si>
    <t>итого материал</t>
  </si>
  <si>
    <t>итого работа</t>
  </si>
  <si>
    <t>Итого по всем разделам :</t>
  </si>
  <si>
    <t>Прочие работы</t>
  </si>
  <si>
    <t xml:space="preserve">Итого материалы </t>
  </si>
  <si>
    <t>Итого работа</t>
  </si>
  <si>
    <t>м.кв</t>
  </si>
  <si>
    <t>Транспортные расходы</t>
  </si>
  <si>
    <t>Погрузочно- разгрузочные работы</t>
  </si>
  <si>
    <t xml:space="preserve">Вывоз мусора </t>
  </si>
  <si>
    <t>Разработка проектной документации ЭОМ, СКС, АПС,СКУД,СОУЭ.</t>
  </si>
  <si>
    <t xml:space="preserve">  </t>
  </si>
  <si>
    <t>В стоимость монтажа осветительных приборов не включена прокладка кабаля и сборка щита.</t>
  </si>
  <si>
    <t>М.П.</t>
  </si>
  <si>
    <t xml:space="preserve">Договорная смета </t>
  </si>
  <si>
    <t>Итого общая стоимость без НДС 20%</t>
  </si>
  <si>
    <t>Расходный материал, Накладные  расходы</t>
  </si>
  <si>
    <t>Tikkurila Euro Power 7 </t>
  </si>
  <si>
    <t>Ceresit CT17</t>
  </si>
  <si>
    <t>Передислокация</t>
  </si>
  <si>
    <t>Передвижка мебели</t>
  </si>
  <si>
    <t>Итого общая стоимость с НДС 20%</t>
  </si>
  <si>
    <t>Подпись:______________________ (Петровций А.И.)</t>
  </si>
  <si>
    <t>Управляющий Индивидуальный Предприниматель :</t>
  </si>
  <si>
    <t>Материал без НДС 20%</t>
  </si>
  <si>
    <t>Работы без НДС 20%</t>
  </si>
  <si>
    <t xml:space="preserve">Монтаж декоративных реек   ЛДСП согласно технического задания на производство  работ Приложение №2 к довору строительного подряда № 26.10.2023 от «26» Октября 2023 г. </t>
  </si>
  <si>
    <t xml:space="preserve">комлект </t>
  </si>
  <si>
    <t>Грунтование существующих стен  2 раза</t>
  </si>
  <si>
    <t xml:space="preserve">Окраска существующих  стен за 2 раза в  цвет согласно Приложение №2 к довору строительного подряда № 26.10.2023 от «26» Октября 2023 г. </t>
  </si>
  <si>
    <t xml:space="preserve">ЛДСП  рейка шириной 40 мм, высотой от пола  до подвесного потолка </t>
  </si>
  <si>
    <t>Заказчик: ООО «ФОРМАЦИА»</t>
  </si>
  <si>
    <t xml:space="preserve">Управляющий Индивидуальный Предприниматель </t>
  </si>
  <si>
    <t>Подпись:______________________ (Усачев В.А.)</t>
  </si>
  <si>
    <t xml:space="preserve">Подрядчик:  ООО «Вектор» </t>
  </si>
  <si>
    <t>Устройство декоративных Панелей</t>
  </si>
  <si>
    <t xml:space="preserve">Приложение №1 (Договорная смета)   к довору строительного подряда № 26.10.2023-В от «26» Октября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</si>
</sst>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р. &quot;;#,##0.00&quot;р. &quot;;\-#&quot;р. &quot;;\ @\ "/>
    <numFmt numFmtId="165" formatCode="#,##0.00&quot;    &quot;;#,##0.00&quot;    &quot;;\-#&quot;    &quot;;\ @\ "/>
    <numFmt numFmtId="166" formatCode="#,##0.00;\-#,##0.00;\-#;@"/>
  </numFmts>
  <fonts count="28">
    <font>
      <sz val="11"/>
      <color rgb="FF000000"/>
      <name val="Arial Cyr"/>
      <charset val="204"/>
    </font>
    <font>
      <sz val="10"/>
      <color rgb="FF000000"/>
      <name val="Arial Cyr"/>
      <charset val="204"/>
    </font>
    <font>
      <sz val="11"/>
      <color rgb="FF000000"/>
      <name val="Calibri"/>
      <family val="2"/>
      <charset val="204"/>
    </font>
    <font>
      <sz val="10"/>
      <color rgb="FFFFFFFF"/>
      <name val="Arial Cyr"/>
      <charset val="204"/>
    </font>
    <font>
      <b/>
      <sz val="10"/>
      <color rgb="FF000000"/>
      <name val="Arial Cyr"/>
      <charset val="204"/>
    </font>
    <font>
      <sz val="10"/>
      <color rgb="FFCC0000"/>
      <name val="Arial Cyr"/>
      <charset val="204"/>
    </font>
    <font>
      <b/>
      <sz val="10"/>
      <color rgb="FFFFFFFF"/>
      <name val="Arial Cyr"/>
      <charset val="204"/>
    </font>
    <font>
      <i/>
      <sz val="10"/>
      <color rgb="FF808080"/>
      <name val="Arial Cyr"/>
      <charset val="204"/>
    </font>
    <font>
      <sz val="10"/>
      <color rgb="FF006600"/>
      <name val="Arial Cyr"/>
      <charset val="204"/>
    </font>
    <font>
      <b/>
      <sz val="24"/>
      <color rgb="FF000000"/>
      <name val="Arial Cyr"/>
      <charset val="204"/>
    </font>
    <font>
      <sz val="18"/>
      <color rgb="FF000000"/>
      <name val="Arial Cyr"/>
      <charset val="204"/>
    </font>
    <font>
      <sz val="12"/>
      <color rgb="FF000000"/>
      <name val="Arial Cyr"/>
      <charset val="204"/>
    </font>
    <font>
      <u/>
      <sz val="10"/>
      <color rgb="FF0000EE"/>
      <name val="Arial Cyr"/>
      <charset val="204"/>
    </font>
    <font>
      <sz val="10"/>
      <color rgb="FF996600"/>
      <name val="Arial Cyr"/>
      <charset val="204"/>
    </font>
    <font>
      <sz val="10"/>
      <color rgb="FF000000"/>
      <name val="Arial1"/>
      <family val="2"/>
      <charset val="204"/>
    </font>
    <font>
      <sz val="10"/>
      <color rgb="FF333333"/>
      <name val="Arial Cyr"/>
      <charset val="204"/>
    </font>
    <font>
      <sz val="11"/>
      <color rgb="FF9C65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 Cyr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11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  <fill>
      <patternFill patternType="solid">
        <fgColor rgb="FFFF99CC"/>
        <bgColor rgb="FFF4B183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99CCFF"/>
        <bgColor rgb="FF9DC3E6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C000"/>
      </patternFill>
    </fill>
    <fill>
      <patternFill patternType="solid">
        <fgColor rgb="FF000000"/>
        <bgColor rgb="FF111111"/>
      </patternFill>
    </fill>
    <fill>
      <patternFill patternType="solid">
        <fgColor rgb="FF808080"/>
        <bgColor rgb="FF558ED5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CE181E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E699"/>
      </patternFill>
    </fill>
    <fill>
      <patternFill patternType="solid">
        <fgColor rgb="FFF2F2F2"/>
        <bgColor rgb="FFE2F0D9"/>
      </patternFill>
    </fill>
    <fill>
      <patternFill patternType="solid">
        <fgColor rgb="FFFFFF00"/>
        <bgColor rgb="FFFFCC00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rgb="FF00A933"/>
      </patternFill>
    </fill>
    <fill>
      <patternFill patternType="solid">
        <fgColor rgb="FFFFC000"/>
        <bgColor rgb="FFFFCC00"/>
      </patternFill>
    </fill>
    <fill>
      <patternFill patternType="solid">
        <fgColor rgb="FFFFE699"/>
        <bgColor rgb="FFFFEB9C"/>
      </patternFill>
    </fill>
    <fill>
      <patternFill patternType="solid">
        <fgColor rgb="FFE2F0D9"/>
        <bgColor rgb="FFDEEBF7"/>
      </patternFill>
    </fill>
    <fill>
      <patternFill patternType="solid">
        <fgColor rgb="FFDEEBF7"/>
        <bgColor rgb="FFE2F0D9"/>
      </patternFill>
    </fill>
    <fill>
      <patternFill patternType="solid">
        <fgColor rgb="FF9DC3E6"/>
        <bgColor rgb="FF99CC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</borders>
  <cellStyleXfs count="49">
    <xf numFmtId="0" fontId="0" fillId="0" borderId="0"/>
    <xf numFmtId="165" fontId="20" fillId="0" borderId="0"/>
    <xf numFmtId="0" fontId="1" fillId="0" borderId="0"/>
    <xf numFmtId="0" fontId="1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13" borderId="0"/>
    <xf numFmtId="0" fontId="4" fillId="14" borderId="0"/>
    <xf numFmtId="0" fontId="4" fillId="0" borderId="0"/>
    <xf numFmtId="0" fontId="5" fillId="15" borderId="0"/>
    <xf numFmtId="0" fontId="6" fillId="16" borderId="0"/>
    <xf numFmtId="0" fontId="20" fillId="0" borderId="0"/>
    <xf numFmtId="0" fontId="20" fillId="0" borderId="0"/>
    <xf numFmtId="0" fontId="7" fillId="0" borderId="0"/>
    <xf numFmtId="0" fontId="8" fillId="4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17" borderId="0"/>
    <xf numFmtId="0" fontId="14" fillId="0" borderId="0"/>
    <xf numFmtId="0" fontId="15" fillId="17" borderId="1"/>
    <xf numFmtId="0" fontId="20" fillId="0" borderId="0"/>
    <xf numFmtId="0" fontId="20" fillId="0" borderId="0"/>
    <xf numFmtId="0" fontId="5" fillId="0" borderId="0"/>
    <xf numFmtId="164" fontId="20" fillId="0" borderId="0"/>
    <xf numFmtId="0" fontId="16" fillId="18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9" fontId="20" fillId="0" borderId="0"/>
    <xf numFmtId="0" fontId="17" fillId="0" borderId="0"/>
    <xf numFmtId="165" fontId="20" fillId="0" borderId="0"/>
    <xf numFmtId="166" fontId="20" fillId="0" borderId="0"/>
  </cellStyleXfs>
  <cellXfs count="171">
    <xf numFmtId="0" fontId="0" fillId="0" borderId="0" xfId="0"/>
    <xf numFmtId="0" fontId="19" fillId="0" borderId="2" xfId="1" applyNumberFormat="1" applyFont="1" applyBorder="1" applyAlignment="1">
      <alignment horizontal="center" vertical="center" wrapText="1"/>
    </xf>
    <xf numFmtId="165" fontId="19" fillId="0" borderId="2" xfId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26" borderId="2" xfId="0" applyFont="1" applyFill="1" applyBorder="1" applyAlignment="1">
      <alignment horizontal="center" vertical="center" wrapText="1"/>
    </xf>
    <xf numFmtId="0" fontId="19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9" fillId="0" borderId="0" xfId="1" applyFont="1" applyAlignment="1">
      <alignment horizontal="center" vertical="center"/>
    </xf>
    <xf numFmtId="0" fontId="19" fillId="0" borderId="2" xfId="1" applyNumberFormat="1" applyFont="1" applyBorder="1" applyAlignment="1">
      <alignment horizontal="center" vertical="center"/>
    </xf>
    <xf numFmtId="2" fontId="19" fillId="0" borderId="2" xfId="1" applyNumberFormat="1" applyFont="1" applyBorder="1" applyAlignment="1">
      <alignment horizontal="center" vertical="center"/>
    </xf>
    <xf numFmtId="0" fontId="19" fillId="0" borderId="11" xfId="1" applyNumberFormat="1" applyFont="1" applyBorder="1" applyAlignment="1">
      <alignment horizontal="center" vertical="center"/>
    </xf>
    <xf numFmtId="165" fontId="19" fillId="21" borderId="14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24" borderId="21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21" borderId="14" xfId="1" applyNumberFormat="1" applyFont="1" applyFill="1" applyBorder="1" applyAlignment="1">
      <alignment horizontal="center" vertical="center"/>
    </xf>
    <xf numFmtId="0" fontId="19" fillId="0" borderId="2" xfId="1" applyNumberFormat="1" applyFont="1" applyBorder="1" applyAlignment="1">
      <alignment horizontal="left" vertical="center" wrapText="1"/>
    </xf>
    <xf numFmtId="0" fontId="19" fillId="0" borderId="0" xfId="1" applyNumberFormat="1" applyFont="1" applyAlignment="1">
      <alignment horizontal="left" vertical="center"/>
    </xf>
    <xf numFmtId="0" fontId="18" fillId="0" borderId="0" xfId="1" applyNumberFormat="1" applyFont="1" applyAlignment="1">
      <alignment horizontal="left" vertical="center"/>
    </xf>
    <xf numFmtId="0" fontId="19" fillId="24" borderId="21" xfId="1" applyNumberFormat="1" applyFont="1" applyFill="1" applyBorder="1" applyAlignment="1">
      <alignment horizontal="left" vertical="center" wrapText="1"/>
    </xf>
    <xf numFmtId="0" fontId="19" fillId="26" borderId="3" xfId="1" applyNumberFormat="1" applyFont="1" applyFill="1" applyBorder="1" applyAlignment="1">
      <alignment horizontal="left" vertical="center"/>
    </xf>
    <xf numFmtId="0" fontId="18" fillId="0" borderId="2" xfId="1" applyNumberFormat="1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9" fillId="26" borderId="2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8" fillId="0" borderId="11" xfId="1" applyNumberFormat="1" applyFont="1" applyBorder="1" applyAlignment="1">
      <alignment horizontal="left" vertical="center"/>
    </xf>
    <xf numFmtId="0" fontId="19" fillId="0" borderId="2" xfId="1" applyNumberFormat="1" applyFont="1" applyBorder="1" applyAlignment="1">
      <alignment horizontal="left" vertical="center"/>
    </xf>
    <xf numFmtId="0" fontId="18" fillId="26" borderId="0" xfId="1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21" borderId="15" xfId="1" applyNumberFormat="1" applyFont="1" applyFill="1" applyBorder="1" applyAlignment="1">
      <alignment horizontal="left" vertical="center"/>
    </xf>
    <xf numFmtId="165" fontId="19" fillId="0" borderId="2" xfId="1" applyFont="1" applyBorder="1" applyAlignment="1">
      <alignment horizontal="center" vertical="center"/>
    </xf>
    <xf numFmtId="165" fontId="19" fillId="0" borderId="8" xfId="1" applyFont="1" applyBorder="1" applyAlignment="1">
      <alignment horizontal="center" vertical="center"/>
    </xf>
    <xf numFmtId="165" fontId="19" fillId="0" borderId="0" xfId="1" applyFont="1" applyAlignment="1">
      <alignment vertical="center"/>
    </xf>
    <xf numFmtId="0" fontId="19" fillId="0" borderId="0" xfId="0" applyFont="1"/>
    <xf numFmtId="165" fontId="18" fillId="0" borderId="0" xfId="1" applyFont="1" applyAlignment="1">
      <alignment vertical="center"/>
    </xf>
    <xf numFmtId="0" fontId="19" fillId="24" borderId="20" xfId="1" applyNumberFormat="1" applyFont="1" applyFill="1" applyBorder="1" applyAlignment="1">
      <alignment horizontal="center" vertical="center" wrapText="1"/>
    </xf>
    <xf numFmtId="0" fontId="19" fillId="19" borderId="21" xfId="1" applyNumberFormat="1" applyFont="1" applyFill="1" applyBorder="1" applyAlignment="1">
      <alignment horizontal="center" vertical="center" wrapText="1"/>
    </xf>
    <xf numFmtId="165" fontId="18" fillId="0" borderId="10" xfId="1" applyFont="1" applyBorder="1" applyAlignment="1">
      <alignment horizontal="center" vertical="center"/>
    </xf>
    <xf numFmtId="0" fontId="19" fillId="26" borderId="10" xfId="1" applyNumberFormat="1" applyFont="1" applyFill="1" applyBorder="1" applyAlignment="1">
      <alignment horizontal="center" vertical="center"/>
    </xf>
    <xf numFmtId="165" fontId="19" fillId="26" borderId="3" xfId="1" applyFont="1" applyFill="1" applyBorder="1" applyAlignment="1">
      <alignment horizontal="center" vertical="center"/>
    </xf>
    <xf numFmtId="0" fontId="19" fillId="26" borderId="2" xfId="1" applyNumberFormat="1" applyFont="1" applyFill="1" applyBorder="1" applyAlignment="1">
      <alignment horizontal="center" vertical="center" wrapText="1"/>
    </xf>
    <xf numFmtId="165" fontId="19" fillId="26" borderId="2" xfId="1" applyFont="1" applyFill="1" applyBorder="1" applyAlignment="1">
      <alignment horizontal="center" vertical="center" wrapText="1"/>
    </xf>
    <xf numFmtId="4" fontId="19" fillId="0" borderId="2" xfId="1" applyNumberFormat="1" applyFont="1" applyBorder="1" applyAlignment="1">
      <alignment horizontal="center" vertical="center"/>
    </xf>
    <xf numFmtId="165" fontId="19" fillId="0" borderId="11" xfId="1" applyFont="1" applyBorder="1" applyAlignment="1">
      <alignment horizontal="center" vertical="center"/>
    </xf>
    <xf numFmtId="0" fontId="19" fillId="0" borderId="8" xfId="1" applyNumberFormat="1" applyFont="1" applyBorder="1" applyAlignment="1">
      <alignment horizontal="center" vertical="center"/>
    </xf>
    <xf numFmtId="165" fontId="19" fillId="0" borderId="5" xfId="1" applyFont="1" applyBorder="1" applyAlignment="1">
      <alignment horizontal="center" vertical="center"/>
    </xf>
    <xf numFmtId="165" fontId="18" fillId="26" borderId="7" xfId="1" applyFont="1" applyFill="1" applyBorder="1" applyAlignment="1">
      <alignment horizontal="center" vertical="center"/>
    </xf>
    <xf numFmtId="0" fontId="19" fillId="0" borderId="10" xfId="1" applyNumberFormat="1" applyFont="1" applyBorder="1" applyAlignment="1">
      <alignment horizontal="center" vertical="center"/>
    </xf>
    <xf numFmtId="0" fontId="18" fillId="0" borderId="3" xfId="1" applyNumberFormat="1" applyFont="1" applyBorder="1" applyAlignment="1">
      <alignment horizontal="center" vertical="center" wrapText="1"/>
    </xf>
    <xf numFmtId="0" fontId="18" fillId="0" borderId="10" xfId="1" applyNumberFormat="1" applyFont="1" applyBorder="1" applyAlignment="1">
      <alignment horizontal="center" vertical="center"/>
    </xf>
    <xf numFmtId="0" fontId="18" fillId="26" borderId="13" xfId="1" applyNumberFormat="1" applyFont="1" applyFill="1" applyBorder="1" applyAlignment="1">
      <alignment horizontal="center" vertical="center"/>
    </xf>
    <xf numFmtId="0" fontId="19" fillId="26" borderId="0" xfId="1" applyNumberFormat="1" applyFont="1" applyFill="1" applyAlignment="1">
      <alignment horizontal="center" vertical="center"/>
    </xf>
    <xf numFmtId="165" fontId="18" fillId="26" borderId="9" xfId="1" applyFont="1" applyFill="1" applyBorder="1" applyAlignment="1">
      <alignment horizontal="center" vertical="center"/>
    </xf>
    <xf numFmtId="165" fontId="18" fillId="0" borderId="11" xfId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/>
    <xf numFmtId="0" fontId="19" fillId="19" borderId="0" xfId="0" applyFont="1" applyFill="1" applyAlignment="1">
      <alignment horizontal="center" vertical="center"/>
    </xf>
    <xf numFmtId="0" fontId="19" fillId="19" borderId="0" xfId="0" applyFont="1" applyFill="1"/>
    <xf numFmtId="165" fontId="19" fillId="21" borderId="15" xfId="1" applyFont="1" applyFill="1" applyBorder="1" applyAlignment="1">
      <alignment vertical="center"/>
    </xf>
    <xf numFmtId="165" fontId="19" fillId="19" borderId="14" xfId="1" applyFont="1" applyFill="1" applyBorder="1" applyAlignment="1">
      <alignment horizontal="center" vertical="center"/>
    </xf>
    <xf numFmtId="165" fontId="19" fillId="19" borderId="16" xfId="1" applyFont="1" applyFill="1" applyBorder="1" applyAlignment="1">
      <alignment vertical="center"/>
    </xf>
    <xf numFmtId="0" fontId="19" fillId="19" borderId="14" xfId="1" applyNumberFormat="1" applyFont="1" applyFill="1" applyBorder="1" applyAlignment="1">
      <alignment horizontal="center" vertical="center"/>
    </xf>
    <xf numFmtId="165" fontId="19" fillId="19" borderId="14" xfId="1" applyFont="1" applyFill="1" applyBorder="1" applyAlignment="1">
      <alignment vertical="center"/>
    </xf>
    <xf numFmtId="165" fontId="19" fillId="0" borderId="14" xfId="1" applyFont="1" applyBorder="1" applyAlignment="1">
      <alignment horizontal="center" vertical="center"/>
    </xf>
    <xf numFmtId="0" fontId="19" fillId="0" borderId="14" xfId="1" applyNumberFormat="1" applyFont="1" applyBorder="1" applyAlignment="1">
      <alignment horizontal="center" vertical="center"/>
    </xf>
    <xf numFmtId="0" fontId="19" fillId="19" borderId="0" xfId="1" applyNumberFormat="1" applyFont="1" applyFill="1" applyAlignment="1">
      <alignment horizontal="center" vertical="center"/>
    </xf>
    <xf numFmtId="165" fontId="19" fillId="19" borderId="0" xfId="1" applyFont="1" applyFill="1" applyAlignment="1">
      <alignment vertical="center"/>
    </xf>
    <xf numFmtId="165" fontId="19" fillId="20" borderId="0" xfId="1" applyFont="1" applyFill="1" applyAlignment="1">
      <alignment horizontal="center" vertical="center"/>
    </xf>
    <xf numFmtId="165" fontId="25" fillId="0" borderId="0" xfId="1" applyFont="1" applyAlignment="1">
      <alignment horizontal="center" vertical="center"/>
    </xf>
    <xf numFmtId="165" fontId="25" fillId="0" borderId="0" xfId="1" applyFont="1" applyAlignment="1">
      <alignment vertical="center"/>
    </xf>
    <xf numFmtId="0" fontId="25" fillId="0" borderId="0" xfId="1" applyNumberFormat="1" applyFont="1" applyAlignment="1">
      <alignment horizontal="left" vertical="center"/>
    </xf>
    <xf numFmtId="165" fontId="25" fillId="0" borderId="0" xfId="1" applyFont="1" applyAlignment="1">
      <alignment horizontal="left" vertical="center"/>
    </xf>
    <xf numFmtId="165" fontId="24" fillId="0" borderId="0" xfId="1" applyFont="1" applyAlignment="1">
      <alignment horizontal="left" vertical="center"/>
    </xf>
    <xf numFmtId="0" fontId="18" fillId="19" borderId="0" xfId="0" applyFont="1" applyFill="1" applyAlignment="1">
      <alignment horizontal="center" vertical="center" wrapText="1"/>
    </xf>
    <xf numFmtId="0" fontId="19" fillId="0" borderId="0" xfId="0" applyFont="1" applyAlignment="1">
      <alignment wrapText="1"/>
    </xf>
    <xf numFmtId="0" fontId="26" fillId="19" borderId="0" xfId="0" applyFont="1" applyFill="1" applyAlignment="1">
      <alignment horizontal="center" vertical="center" wrapText="1"/>
    </xf>
    <xf numFmtId="165" fontId="19" fillId="0" borderId="0" xfId="1" applyFont="1" applyAlignment="1">
      <alignment vertical="center" wrapText="1"/>
    </xf>
    <xf numFmtId="0" fontId="19" fillId="27" borderId="11" xfId="1" applyNumberFormat="1" applyFont="1" applyFill="1" applyBorder="1" applyAlignment="1">
      <alignment horizontal="center" vertical="center"/>
    </xf>
    <xf numFmtId="0" fontId="24" fillId="27" borderId="11" xfId="1" applyNumberFormat="1" applyFont="1" applyFill="1" applyBorder="1" applyAlignment="1">
      <alignment horizontal="left" vertical="center"/>
    </xf>
    <xf numFmtId="165" fontId="19" fillId="27" borderId="11" xfId="1" applyFont="1" applyFill="1" applyBorder="1" applyAlignment="1">
      <alignment horizontal="center" vertical="center"/>
    </xf>
    <xf numFmtId="165" fontId="18" fillId="27" borderId="11" xfId="1" applyFont="1" applyFill="1" applyBorder="1" applyAlignment="1">
      <alignment horizontal="center" vertical="center"/>
    </xf>
    <xf numFmtId="165" fontId="18" fillId="27" borderId="1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4" fontId="19" fillId="0" borderId="0" xfId="0" applyNumberFormat="1" applyFont="1"/>
    <xf numFmtId="165" fontId="18" fillId="28" borderId="0" xfId="1" applyFont="1" applyFill="1" applyAlignment="1">
      <alignment vertical="center"/>
    </xf>
    <xf numFmtId="2" fontId="18" fillId="0" borderId="0" xfId="0" applyNumberFormat="1" applyFont="1" applyAlignment="1">
      <alignment horizontal="center" vertical="center"/>
    </xf>
    <xf numFmtId="165" fontId="18" fillId="0" borderId="2" xfId="1" applyFont="1" applyBorder="1" applyAlignment="1">
      <alignment horizontal="center" vertical="center"/>
    </xf>
    <xf numFmtId="165" fontId="18" fillId="26" borderId="2" xfId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65" fontId="18" fillId="0" borderId="7" xfId="1" applyFont="1" applyBorder="1" applyAlignment="1">
      <alignment horizontal="center" vertical="center" wrapText="1"/>
    </xf>
    <xf numFmtId="165" fontId="18" fillId="0" borderId="2" xfId="1" applyFont="1" applyBorder="1" applyAlignment="1">
      <alignment horizontal="center" vertical="center" wrapText="1"/>
    </xf>
    <xf numFmtId="165" fontId="19" fillId="0" borderId="11" xfId="1" applyFont="1" applyBorder="1" applyAlignment="1">
      <alignment horizontal="center" vertical="center" wrapText="1"/>
    </xf>
    <xf numFmtId="165" fontId="18" fillId="0" borderId="11" xfId="1" applyFont="1" applyBorder="1" applyAlignment="1">
      <alignment horizontal="center" vertical="center"/>
    </xf>
    <xf numFmtId="165" fontId="18" fillId="22" borderId="19" xfId="1" applyFont="1" applyFill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165" fontId="25" fillId="0" borderId="0" xfId="1" applyFont="1" applyAlignment="1">
      <alignment vertical="center" wrapText="1"/>
    </xf>
    <xf numFmtId="165" fontId="25" fillId="0" borderId="0" xfId="1" applyFont="1" applyAlignment="1">
      <alignment horizontal="left" vertical="center" wrapText="1"/>
    </xf>
    <xf numFmtId="0" fontId="19" fillId="0" borderId="0" xfId="1" applyNumberFormat="1" applyFont="1" applyAlignment="1">
      <alignment horizontal="center" vertical="center" wrapText="1"/>
    </xf>
    <xf numFmtId="0" fontId="19" fillId="29" borderId="2" xfId="1" applyNumberFormat="1" applyFont="1" applyFill="1" applyBorder="1" applyAlignment="1">
      <alignment horizontal="center" vertical="center"/>
    </xf>
    <xf numFmtId="0" fontId="24" fillId="29" borderId="2" xfId="1" applyNumberFormat="1" applyFont="1" applyFill="1" applyBorder="1" applyAlignment="1">
      <alignment horizontal="left" vertical="center"/>
    </xf>
    <xf numFmtId="165" fontId="19" fillId="29" borderId="2" xfId="1" applyFont="1" applyFill="1" applyBorder="1" applyAlignment="1">
      <alignment horizontal="center" vertical="center"/>
    </xf>
    <xf numFmtId="165" fontId="18" fillId="29" borderId="2" xfId="1" applyFont="1" applyFill="1" applyBorder="1" applyAlignment="1">
      <alignment horizontal="center" vertical="center"/>
    </xf>
    <xf numFmtId="165" fontId="18" fillId="29" borderId="2" xfId="1" applyFont="1" applyFill="1" applyBorder="1" applyAlignment="1">
      <alignment horizontal="center" vertical="center" wrapText="1"/>
    </xf>
    <xf numFmtId="165" fontId="18" fillId="30" borderId="2" xfId="1" applyFont="1" applyFill="1" applyBorder="1" applyAlignment="1">
      <alignment vertical="center"/>
    </xf>
    <xf numFmtId="0" fontId="18" fillId="0" borderId="0" xfId="0" applyFont="1" applyAlignment="1"/>
    <xf numFmtId="0" fontId="19" fillId="19" borderId="0" xfId="0" applyFont="1" applyFill="1" applyAlignment="1"/>
    <xf numFmtId="0" fontId="19" fillId="0" borderId="0" xfId="0" applyFont="1" applyAlignment="1"/>
    <xf numFmtId="0" fontId="19" fillId="21" borderId="0" xfId="0" applyFont="1" applyFill="1" applyAlignment="1"/>
    <xf numFmtId="165" fontId="19" fillId="0" borderId="0" xfId="0" applyNumberFormat="1" applyFont="1" applyAlignment="1"/>
    <xf numFmtId="0" fontId="18" fillId="0" borderId="0" xfId="0" applyFont="1" applyBorder="1" applyAlignment="1">
      <alignment horizontal="left"/>
    </xf>
    <xf numFmtId="0" fontId="19" fillId="21" borderId="14" xfId="1" applyNumberFormat="1" applyFont="1" applyFill="1" applyBorder="1" applyAlignment="1" applyProtection="1">
      <alignment horizontal="center" vertical="center"/>
    </xf>
    <xf numFmtId="0" fontId="18" fillId="21" borderId="15" xfId="1" applyNumberFormat="1" applyFont="1" applyFill="1" applyBorder="1" applyAlignment="1" applyProtection="1">
      <alignment vertical="center"/>
    </xf>
    <xf numFmtId="165" fontId="19" fillId="21" borderId="15" xfId="1" applyFont="1" applyFill="1" applyBorder="1" applyAlignment="1" applyProtection="1">
      <alignment vertical="center"/>
    </xf>
    <xf numFmtId="165" fontId="19" fillId="21" borderId="14" xfId="1" applyFont="1" applyFill="1" applyBorder="1" applyAlignment="1" applyProtection="1">
      <alignment horizontal="center" vertical="center"/>
    </xf>
    <xf numFmtId="165" fontId="26" fillId="19" borderId="14" xfId="1" applyFont="1" applyFill="1" applyBorder="1" applyAlignment="1" applyProtection="1">
      <alignment horizontal="center" vertical="center" wrapText="1"/>
    </xf>
    <xf numFmtId="165" fontId="19" fillId="19" borderId="16" xfId="1" applyFont="1" applyFill="1" applyBorder="1" applyAlignment="1" applyProtection="1">
      <alignment vertical="center"/>
    </xf>
    <xf numFmtId="165" fontId="19" fillId="21" borderId="16" xfId="1" applyFont="1" applyFill="1" applyBorder="1" applyAlignment="1" applyProtection="1">
      <alignment vertical="center"/>
    </xf>
    <xf numFmtId="165" fontId="19" fillId="21" borderId="14" xfId="1" applyFont="1" applyFill="1" applyBorder="1" applyAlignment="1" applyProtection="1">
      <alignment vertical="center"/>
    </xf>
    <xf numFmtId="165" fontId="19" fillId="21" borderId="0" xfId="1" applyFont="1" applyFill="1" applyBorder="1" applyAlignment="1" applyProtection="1">
      <alignment vertical="center"/>
    </xf>
    <xf numFmtId="165" fontId="19" fillId="0" borderId="0" xfId="1" applyFont="1" applyBorder="1" applyAlignment="1" applyProtection="1">
      <alignment vertical="center"/>
    </xf>
    <xf numFmtId="165" fontId="19" fillId="0" borderId="0" xfId="1" applyFont="1" applyBorder="1" applyAlignment="1" applyProtection="1">
      <alignment vertical="center" wrapText="1"/>
    </xf>
    <xf numFmtId="0" fontId="19" fillId="21" borderId="15" xfId="1" applyNumberFormat="1" applyFont="1" applyFill="1" applyBorder="1" applyAlignment="1" applyProtection="1">
      <alignment vertical="center"/>
    </xf>
    <xf numFmtId="0" fontId="26" fillId="19" borderId="14" xfId="1" applyNumberFormat="1" applyFont="1" applyFill="1" applyBorder="1" applyAlignment="1" applyProtection="1">
      <alignment horizontal="center" vertical="center" wrapText="1"/>
    </xf>
    <xf numFmtId="165" fontId="19" fillId="0" borderId="14" xfId="1" applyFont="1" applyBorder="1" applyAlignment="1" applyProtection="1">
      <alignment vertical="center"/>
    </xf>
    <xf numFmtId="0" fontId="19" fillId="0" borderId="14" xfId="1" applyNumberFormat="1" applyFont="1" applyFill="1" applyBorder="1" applyAlignment="1" applyProtection="1">
      <alignment horizontal="center" vertical="center"/>
    </xf>
    <xf numFmtId="0" fontId="26" fillId="0" borderId="14" xfId="1" applyNumberFormat="1" applyFont="1" applyFill="1" applyBorder="1" applyAlignment="1" applyProtection="1">
      <alignment horizontal="center" vertical="center" wrapText="1"/>
    </xf>
    <xf numFmtId="165" fontId="19" fillId="0" borderId="14" xfId="1" applyFont="1" applyFill="1" applyBorder="1" applyAlignment="1" applyProtection="1">
      <alignment horizontal="center" vertical="center"/>
    </xf>
    <xf numFmtId="165" fontId="18" fillId="0" borderId="14" xfId="1" applyFont="1" applyFill="1" applyBorder="1" applyAlignment="1" applyProtection="1">
      <alignment horizontal="left" vertical="center"/>
    </xf>
    <xf numFmtId="165" fontId="19" fillId="0" borderId="14" xfId="1" applyFont="1" applyFill="1" applyBorder="1" applyAlignment="1" applyProtection="1">
      <alignment vertical="center"/>
    </xf>
    <xf numFmtId="165" fontId="19" fillId="0" borderId="0" xfId="1" applyFont="1" applyFill="1" applyBorder="1" applyAlignment="1" applyProtection="1">
      <alignment vertical="center"/>
    </xf>
    <xf numFmtId="165" fontId="19" fillId="0" borderId="0" xfId="1" applyFont="1" applyFill="1" applyBorder="1" applyAlignment="1" applyProtection="1">
      <alignment vertical="center" wrapText="1"/>
    </xf>
    <xf numFmtId="0" fontId="18" fillId="0" borderId="0" xfId="0" applyFont="1" applyAlignment="1">
      <alignment horizontal="left" vertical="top"/>
    </xf>
    <xf numFmtId="0" fontId="19" fillId="0" borderId="2" xfId="1" applyNumberFormat="1" applyFont="1" applyFill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center" vertical="center"/>
    </xf>
    <xf numFmtId="165" fontId="18" fillId="23" borderId="6" xfId="1" applyFont="1" applyFill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center" vertical="center" wrapText="1"/>
    </xf>
    <xf numFmtId="165" fontId="18" fillId="25" borderId="7" xfId="1" applyFont="1" applyFill="1" applyBorder="1" applyAlignment="1">
      <alignment horizontal="center" vertical="center"/>
    </xf>
    <xf numFmtId="165" fontId="18" fillId="0" borderId="0" xfId="1" applyFont="1" applyAlignment="1">
      <alignment horizontal="center" vertical="center"/>
    </xf>
    <xf numFmtId="0" fontId="18" fillId="0" borderId="0" xfId="1" applyNumberFormat="1" applyFont="1" applyAlignment="1">
      <alignment horizontal="center" vertical="center"/>
    </xf>
    <xf numFmtId="0" fontId="24" fillId="0" borderId="0" xfId="1" applyNumberFormat="1" applyFont="1" applyAlignment="1">
      <alignment horizontal="left" vertical="center"/>
    </xf>
    <xf numFmtId="4" fontId="19" fillId="21" borderId="0" xfId="0" applyNumberFormat="1" applyFont="1" applyFill="1" applyAlignment="1"/>
    <xf numFmtId="165" fontId="18" fillId="25" borderId="7" xfId="1" applyFont="1" applyFill="1" applyBorder="1" applyAlignment="1">
      <alignment horizontal="center" vertical="center"/>
    </xf>
    <xf numFmtId="165" fontId="18" fillId="0" borderId="0" xfId="1" applyFont="1" applyAlignment="1">
      <alignment horizontal="center" vertical="center"/>
    </xf>
    <xf numFmtId="0" fontId="18" fillId="0" borderId="0" xfId="1" applyNumberFormat="1" applyFont="1" applyAlignment="1">
      <alignment horizontal="center" vertical="center"/>
    </xf>
    <xf numFmtId="0" fontId="24" fillId="0" borderId="0" xfId="1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1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165" fontId="21" fillId="22" borderId="22" xfId="1" applyFont="1" applyFill="1" applyBorder="1" applyAlignment="1">
      <alignment horizontal="center" vertical="center"/>
    </xf>
    <xf numFmtId="0" fontId="22" fillId="0" borderId="23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18" fillId="11" borderId="17" xfId="1" applyNumberFormat="1" applyFont="1" applyFill="1" applyBorder="1" applyAlignment="1">
      <alignment horizontal="center" vertical="center" wrapText="1"/>
    </xf>
    <xf numFmtId="0" fontId="18" fillId="11" borderId="18" xfId="1" applyNumberFormat="1" applyFont="1" applyFill="1" applyBorder="1" applyAlignment="1">
      <alignment horizontal="center" vertical="center" wrapText="1"/>
    </xf>
    <xf numFmtId="0" fontId="18" fillId="11" borderId="4" xfId="1" applyNumberFormat="1" applyFont="1" applyFill="1" applyBorder="1" applyAlignment="1">
      <alignment horizontal="left" vertical="center" wrapText="1"/>
    </xf>
    <xf numFmtId="0" fontId="18" fillId="11" borderId="6" xfId="1" applyNumberFormat="1" applyFont="1" applyFill="1" applyBorder="1" applyAlignment="1">
      <alignment horizontal="left" vertical="center" wrapText="1"/>
    </xf>
    <xf numFmtId="165" fontId="18" fillId="23" borderId="4" xfId="1" applyFont="1" applyFill="1" applyBorder="1" applyAlignment="1">
      <alignment horizontal="center" vertical="center" wrapText="1"/>
    </xf>
    <xf numFmtId="165" fontId="18" fillId="23" borderId="6" xfId="1" applyFont="1" applyFill="1" applyBorder="1" applyAlignment="1">
      <alignment horizontal="center" vertical="center" wrapText="1"/>
    </xf>
    <xf numFmtId="0" fontId="18" fillId="23" borderId="4" xfId="1" applyNumberFormat="1" applyFont="1" applyFill="1" applyBorder="1" applyAlignment="1">
      <alignment horizontal="center" vertical="center" wrapText="1"/>
    </xf>
    <xf numFmtId="0" fontId="18" fillId="23" borderId="6" xfId="1" applyNumberFormat="1" applyFont="1" applyFill="1" applyBorder="1" applyAlignment="1">
      <alignment horizontal="center" vertical="center" wrapText="1"/>
    </xf>
    <xf numFmtId="0" fontId="18" fillId="26" borderId="12" xfId="1" applyNumberFormat="1" applyFont="1" applyFill="1" applyBorder="1" applyAlignment="1">
      <alignment horizontal="center" vertical="center"/>
    </xf>
    <xf numFmtId="165" fontId="18" fillId="25" borderId="2" xfId="1" applyFont="1" applyFill="1" applyBorder="1" applyAlignment="1">
      <alignment horizontal="center" vertical="center"/>
    </xf>
    <xf numFmtId="165" fontId="18" fillId="26" borderId="2" xfId="1" applyFont="1" applyFill="1" applyBorder="1" applyAlignment="1">
      <alignment horizontal="center" vertical="center" wrapText="1"/>
    </xf>
    <xf numFmtId="165" fontId="18" fillId="26" borderId="8" xfId="1" applyFont="1" applyFill="1" applyBorder="1" applyAlignment="1">
      <alignment horizontal="center" vertical="center"/>
    </xf>
    <xf numFmtId="165" fontId="18" fillId="25" borderId="2" xfId="1" applyFont="1" applyFill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center" vertical="center" wrapText="1"/>
    </xf>
    <xf numFmtId="0" fontId="18" fillId="26" borderId="7" xfId="1" applyNumberFormat="1" applyFont="1" applyFill="1" applyBorder="1" applyAlignment="1">
      <alignment horizontal="center" vertical="center"/>
    </xf>
    <xf numFmtId="0" fontId="18" fillId="0" borderId="2" xfId="1" applyNumberFormat="1" applyFont="1" applyBorder="1" applyAlignment="1">
      <alignment horizontal="center" vertical="center"/>
    </xf>
  </cellXfs>
  <cellStyles count="49">
    <cellStyle name="0,0_x000d__x000a_NA_x000d__x000a_" xfId="2"/>
    <cellStyle name="0,0_x000d__x000a_NA_x000d__x000a_ 2" xfId="3"/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Accent 1 5" xfId="16"/>
    <cellStyle name="Accent 2 6" xfId="17"/>
    <cellStyle name="Accent 3 7" xfId="18"/>
    <cellStyle name="Accent 4" xfId="19"/>
    <cellStyle name="Bad 8" xfId="20"/>
    <cellStyle name="Error 9" xfId="21"/>
    <cellStyle name="Euro 37" xfId="22"/>
    <cellStyle name="Euro 37 2" xfId="23"/>
    <cellStyle name="Footnote 10" xfId="24"/>
    <cellStyle name="Good 11" xfId="25"/>
    <cellStyle name="Heading (user) 12" xfId="26"/>
    <cellStyle name="Heading 1 13" xfId="27"/>
    <cellStyle name="Heading 2 14" xfId="28"/>
    <cellStyle name="Hyperlink 15" xfId="29"/>
    <cellStyle name="Neutral 16" xfId="30"/>
    <cellStyle name="Normal_B7087BudgetRev1A10(2).02.00" xfId="31"/>
    <cellStyle name="Note 17" xfId="32"/>
    <cellStyle name="Status 18" xfId="33"/>
    <cellStyle name="Text 19" xfId="34"/>
    <cellStyle name="Warning 20" xfId="35"/>
    <cellStyle name="Денежный 2" xfId="36"/>
    <cellStyle name="Нейтральный 2" xfId="37"/>
    <cellStyle name="Обычный" xfId="0" builtinId="0"/>
    <cellStyle name="Обычный 2" xfId="38"/>
    <cellStyle name="Обычный 2 2" xfId="39"/>
    <cellStyle name="Обычный 2 2 2" xfId="40"/>
    <cellStyle name="Обычный 2 3" xfId="41"/>
    <cellStyle name="Обычный 3" xfId="42"/>
    <cellStyle name="Обычный 4" xfId="43"/>
    <cellStyle name="Обычный 5" xfId="44"/>
    <cellStyle name="Процентный 2" xfId="45"/>
    <cellStyle name="Стиль 1" xfId="46"/>
    <cellStyle name="Финансовый" xfId="1" builtinId="3"/>
    <cellStyle name="Финансовый 2" xfId="47"/>
    <cellStyle name="Финансовый 3" xfId="4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F2F2F2"/>
      <rgbColor rgb="FFCC0000"/>
      <rgbColor rgb="FF006600"/>
      <rgbColor rgb="FF000080"/>
      <rgbColor rgb="FF996600"/>
      <rgbColor rgb="FF800080"/>
      <rgbColor rgb="FF00A933"/>
      <rgbColor rgb="FF9DC3E6"/>
      <rgbColor rgb="FF808080"/>
      <rgbColor rgb="FFD9D9D9"/>
      <rgbColor rgb="FF9C650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E699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EB9C"/>
      <rgbColor rgb="FF99CCFF"/>
      <rgbColor rgb="FFFF99CC"/>
      <rgbColor rgb="FFCC99FF"/>
      <rgbColor rgb="FFFFCC99"/>
      <rgbColor rgb="FF3366FF"/>
      <rgbColor rgb="FFE2F0D9"/>
      <rgbColor rgb="FFDDDDDD"/>
      <rgbColor rgb="FFFFCC00"/>
      <rgbColor rgb="FFFFC000"/>
      <rgbColor rgb="FFFFCCCC"/>
      <rgbColor rgb="FF558ED5"/>
      <rgbColor rgb="FFF4B183"/>
      <rgbColor rgb="FF003366"/>
      <rgbColor rgb="FF00B050"/>
      <rgbColor rgb="FF111111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V220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B21" sqref="B21"/>
    </sheetView>
  </sheetViews>
  <sheetFormatPr defaultColWidth="9" defaultRowHeight="15.75" outlineLevelRow="1"/>
  <cols>
    <col min="1" max="1" width="4.375" style="5" customWidth="1"/>
    <col min="2" max="2" width="48.75" style="17" customWidth="1"/>
    <col min="3" max="3" width="18.5" style="33" customWidth="1"/>
    <col min="4" max="4" width="10.625" style="7" customWidth="1"/>
    <col min="5" max="5" width="12.375" style="5" customWidth="1"/>
    <col min="6" max="6" width="13.625" style="66" hidden="1" customWidth="1"/>
    <col min="7" max="7" width="17.5" style="7" customWidth="1"/>
    <col min="8" max="8" width="15" style="7" customWidth="1"/>
    <col min="9" max="9" width="14.75" style="7" customWidth="1"/>
    <col min="10" max="10" width="16" style="7" customWidth="1"/>
    <col min="11" max="11" width="14.75" style="68" bestFit="1" customWidth="1"/>
    <col min="12" max="12" width="17.875" style="67" hidden="1" customWidth="1"/>
    <col min="13" max="13" width="18.625" style="77" customWidth="1"/>
    <col min="14" max="14" width="13.5" style="33" bestFit="1" customWidth="1"/>
    <col min="15" max="15" width="14.5" style="33" customWidth="1"/>
    <col min="16" max="16" width="21.125" style="33" customWidth="1"/>
    <col min="17" max="17" width="8.5" style="33" customWidth="1"/>
    <col min="18" max="18" width="19.5" style="33" customWidth="1"/>
    <col min="19" max="1010" width="8.5" style="33" customWidth="1"/>
    <col min="1011" max="16384" width="9" style="34"/>
  </cols>
  <sheetData>
    <row r="1" spans="1:13" s="33" customFormat="1">
      <c r="A1" s="5"/>
      <c r="B1" s="17"/>
      <c r="D1" s="7"/>
      <c r="E1" s="5"/>
      <c r="F1" s="5"/>
      <c r="G1" s="7"/>
      <c r="H1" s="7"/>
      <c r="I1" s="7"/>
      <c r="J1" s="7"/>
      <c r="K1" s="7"/>
      <c r="M1" s="77"/>
    </row>
    <row r="2" spans="1:13" s="33" customFormat="1" hidden="1">
      <c r="A2" s="141"/>
      <c r="B2" s="18"/>
      <c r="D2" s="7"/>
      <c r="E2" s="141"/>
      <c r="F2" s="141"/>
      <c r="G2" s="140"/>
      <c r="H2" s="140"/>
      <c r="I2" s="140"/>
      <c r="J2" s="7"/>
      <c r="K2" s="140"/>
      <c r="L2" s="35"/>
      <c r="M2" s="77"/>
    </row>
    <row r="3" spans="1:13" s="33" customFormat="1" hidden="1">
      <c r="A3" s="141"/>
      <c r="B3" s="18"/>
      <c r="C3" s="7"/>
      <c r="D3" s="7"/>
      <c r="E3" s="141"/>
      <c r="F3" s="141"/>
      <c r="G3" s="140"/>
      <c r="H3" s="140"/>
      <c r="I3" s="7"/>
      <c r="J3" s="145"/>
      <c r="K3" s="145"/>
      <c r="L3" s="140"/>
      <c r="M3" s="77"/>
    </row>
    <row r="4" spans="1:13" s="33" customFormat="1" hidden="1">
      <c r="A4" s="141"/>
      <c r="B4" s="17"/>
      <c r="C4" s="7"/>
      <c r="D4" s="7"/>
      <c r="E4" s="141"/>
      <c r="F4" s="141"/>
      <c r="G4" s="140"/>
      <c r="H4" s="140"/>
      <c r="I4" s="7"/>
      <c r="J4" s="140"/>
      <c r="K4" s="140"/>
      <c r="L4" s="140"/>
      <c r="M4" s="77"/>
    </row>
    <row r="5" spans="1:13" s="33" customFormat="1" hidden="1">
      <c r="A5" s="141"/>
      <c r="B5" s="17"/>
      <c r="C5" s="7"/>
      <c r="D5" s="7"/>
      <c r="E5" s="141"/>
      <c r="F5" s="141"/>
      <c r="G5" s="140"/>
      <c r="H5" s="140"/>
      <c r="I5" s="140"/>
      <c r="J5" s="140"/>
      <c r="K5" s="140"/>
      <c r="L5" s="140"/>
      <c r="M5" s="77"/>
    </row>
    <row r="6" spans="1:13" s="33" customFormat="1" hidden="1">
      <c r="A6" s="146"/>
      <c r="B6" s="146" t="s">
        <v>2</v>
      </c>
      <c r="C6" s="146"/>
      <c r="D6" s="146"/>
      <c r="E6" s="7"/>
      <c r="F6" s="7"/>
      <c r="G6" s="7"/>
      <c r="H6" s="7"/>
      <c r="I6" s="7"/>
      <c r="J6" s="7"/>
      <c r="K6" s="140"/>
      <c r="L6" s="7"/>
      <c r="M6" s="77"/>
    </row>
    <row r="7" spans="1:13" s="70" customFormat="1" ht="43.5" customHeight="1" thickBot="1">
      <c r="A7" s="147" t="s">
        <v>61</v>
      </c>
      <c r="B7" s="148"/>
      <c r="C7" s="149"/>
      <c r="D7" s="149"/>
      <c r="E7" s="149"/>
      <c r="F7" s="149"/>
      <c r="G7" s="149"/>
      <c r="H7" s="149"/>
      <c r="I7" s="149"/>
      <c r="J7" s="149"/>
      <c r="K7" s="149"/>
      <c r="L7" s="69"/>
      <c r="M7" s="98"/>
    </row>
    <row r="8" spans="1:13" s="70" customFormat="1" ht="21" hidden="1" thickBot="1">
      <c r="A8" s="150"/>
      <c r="B8" s="150"/>
      <c r="C8" s="150"/>
      <c r="D8" s="151"/>
      <c r="E8" s="151"/>
      <c r="F8" s="151"/>
      <c r="G8" s="151"/>
      <c r="H8" s="151"/>
      <c r="I8" s="151"/>
      <c r="J8" s="151"/>
      <c r="K8" s="151"/>
      <c r="L8" s="69"/>
      <c r="M8" s="98"/>
    </row>
    <row r="9" spans="1:13" s="72" customFormat="1" ht="21" hidden="1" thickBot="1">
      <c r="A9" s="142"/>
      <c r="B9" s="71"/>
      <c r="D9" s="142"/>
      <c r="K9" s="73"/>
      <c r="M9" s="99"/>
    </row>
    <row r="10" spans="1:13" s="33" customFormat="1" ht="54" customHeight="1" thickBot="1">
      <c r="A10" s="152" t="s">
        <v>39</v>
      </c>
      <c r="B10" s="153"/>
      <c r="C10" s="153"/>
      <c r="D10" s="153"/>
      <c r="E10" s="153"/>
      <c r="F10" s="153"/>
      <c r="G10" s="153"/>
      <c r="H10" s="153"/>
      <c r="I10" s="153"/>
      <c r="J10" s="154"/>
      <c r="K10" s="96">
        <f>K65*1.2</f>
        <v>276150</v>
      </c>
      <c r="L10" s="96"/>
      <c r="M10" s="77"/>
    </row>
    <row r="11" spans="1:13" s="33" customFormat="1" ht="24" customHeight="1">
      <c r="A11" s="155" t="s">
        <v>3</v>
      </c>
      <c r="B11" s="157" t="s">
        <v>4</v>
      </c>
      <c r="C11" s="159" t="s">
        <v>5</v>
      </c>
      <c r="D11" s="159" t="s">
        <v>6</v>
      </c>
      <c r="E11" s="161" t="s">
        <v>7</v>
      </c>
      <c r="F11" s="161" t="s">
        <v>8</v>
      </c>
      <c r="G11" s="159" t="s">
        <v>49</v>
      </c>
      <c r="H11" s="159"/>
      <c r="I11" s="159" t="s">
        <v>50</v>
      </c>
      <c r="J11" s="159"/>
      <c r="K11" s="159" t="s">
        <v>9</v>
      </c>
      <c r="L11" s="159" t="s">
        <v>8</v>
      </c>
      <c r="M11" s="77"/>
    </row>
    <row r="12" spans="1:13" s="33" customFormat="1" ht="27.75" customHeight="1" thickBot="1">
      <c r="A12" s="156"/>
      <c r="B12" s="158"/>
      <c r="C12" s="160"/>
      <c r="D12" s="160"/>
      <c r="E12" s="162"/>
      <c r="F12" s="162"/>
      <c r="G12" s="137" t="s">
        <v>10</v>
      </c>
      <c r="H12" s="137" t="s">
        <v>9</v>
      </c>
      <c r="I12" s="137" t="s">
        <v>11</v>
      </c>
      <c r="J12" s="137" t="s">
        <v>9</v>
      </c>
      <c r="K12" s="160"/>
      <c r="L12" s="160"/>
      <c r="M12" s="77"/>
    </row>
    <row r="13" spans="1:13" s="5" customFormat="1" ht="23.25" customHeight="1" thickBot="1">
      <c r="A13" s="36">
        <v>1</v>
      </c>
      <c r="B13" s="19">
        <v>2</v>
      </c>
      <c r="C13" s="13">
        <v>3</v>
      </c>
      <c r="D13" s="13">
        <v>4</v>
      </c>
      <c r="E13" s="13">
        <v>5</v>
      </c>
      <c r="F13" s="13"/>
      <c r="G13" s="13">
        <v>6</v>
      </c>
      <c r="H13" s="13">
        <v>7</v>
      </c>
      <c r="I13" s="13">
        <v>8</v>
      </c>
      <c r="J13" s="13">
        <v>9</v>
      </c>
      <c r="K13" s="13">
        <v>10</v>
      </c>
      <c r="L13" s="37"/>
      <c r="M13" s="100"/>
    </row>
    <row r="14" spans="1:13" s="33" customFormat="1" outlineLevel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39"/>
      <c r="L14" s="38"/>
      <c r="M14" s="77"/>
    </row>
    <row r="15" spans="1:13" s="33" customFormat="1" ht="47.25" outlineLevel="1">
      <c r="A15" s="135">
        <v>1</v>
      </c>
      <c r="B15" s="16" t="s">
        <v>54</v>
      </c>
      <c r="C15" s="97" t="s">
        <v>42</v>
      </c>
      <c r="D15" s="2" t="s">
        <v>31</v>
      </c>
      <c r="E15" s="1">
        <v>275</v>
      </c>
      <c r="F15" s="1"/>
      <c r="G15" s="2">
        <v>200</v>
      </c>
      <c r="H15" s="31">
        <f t="shared" ref="H15:H24" si="0">E15*G15</f>
        <v>55000</v>
      </c>
      <c r="I15" s="2">
        <v>210</v>
      </c>
      <c r="J15" s="2">
        <f t="shared" ref="J15:J24" si="1">ROUND(E15*I15,2)</f>
        <v>57750</v>
      </c>
      <c r="K15" s="31">
        <f t="shared" ref="K15:K24" si="2">H15+J15</f>
        <v>112750</v>
      </c>
      <c r="L15" s="31"/>
      <c r="M15" s="77"/>
    </row>
    <row r="16" spans="1:13" s="33" customFormat="1" outlineLevel="1">
      <c r="A16" s="135">
        <v>2</v>
      </c>
      <c r="B16" s="16" t="s">
        <v>53</v>
      </c>
      <c r="C16" s="2" t="s">
        <v>43</v>
      </c>
      <c r="D16" s="2" t="s">
        <v>31</v>
      </c>
      <c r="E16" s="1">
        <v>275</v>
      </c>
      <c r="F16" s="1"/>
      <c r="G16" s="2">
        <v>25</v>
      </c>
      <c r="H16" s="31">
        <f t="shared" si="0"/>
        <v>6875</v>
      </c>
      <c r="I16" s="2">
        <v>80</v>
      </c>
      <c r="J16" s="2">
        <f t="shared" si="1"/>
        <v>22000</v>
      </c>
      <c r="K16" s="31">
        <f t="shared" si="2"/>
        <v>28875</v>
      </c>
      <c r="L16" s="31"/>
      <c r="M16" s="77"/>
    </row>
    <row r="17" spans="1:13" s="33" customFormat="1" outlineLevel="1">
      <c r="A17" s="135">
        <f>A16+1</f>
        <v>3</v>
      </c>
      <c r="B17" s="16" t="s">
        <v>60</v>
      </c>
      <c r="C17" s="2"/>
      <c r="D17" s="2" t="s">
        <v>31</v>
      </c>
      <c r="E17" s="1">
        <v>13</v>
      </c>
      <c r="F17" s="1"/>
      <c r="G17" s="2"/>
      <c r="H17" s="31"/>
      <c r="I17" s="2">
        <v>4500</v>
      </c>
      <c r="J17" s="2">
        <f t="shared" si="1"/>
        <v>58500</v>
      </c>
      <c r="K17" s="31">
        <f t="shared" si="2"/>
        <v>58500</v>
      </c>
      <c r="L17" s="31"/>
      <c r="M17" s="77"/>
    </row>
    <row r="18" spans="1:13" s="33" customFormat="1" outlineLevel="1">
      <c r="A18" s="135"/>
      <c r="B18" s="16"/>
      <c r="C18" s="2"/>
      <c r="D18" s="2"/>
      <c r="E18" s="1"/>
      <c r="F18" s="1"/>
      <c r="G18" s="2"/>
      <c r="H18" s="31"/>
      <c r="I18" s="2"/>
      <c r="J18" s="2"/>
      <c r="K18" s="31"/>
      <c r="L18" s="31"/>
      <c r="M18" s="77"/>
    </row>
    <row r="19" spans="1:13" s="33" customFormat="1" outlineLevel="1">
      <c r="A19" s="135"/>
      <c r="B19" s="16"/>
      <c r="C19" s="2"/>
      <c r="D19" s="2"/>
      <c r="E19" s="1"/>
      <c r="F19" s="1"/>
      <c r="G19" s="2"/>
      <c r="H19" s="31"/>
      <c r="I19" s="2"/>
      <c r="J19" s="2"/>
      <c r="K19" s="31"/>
      <c r="L19" s="31"/>
      <c r="M19" s="77"/>
    </row>
    <row r="20" spans="1:13" s="33" customFormat="1" outlineLevel="1">
      <c r="A20" s="135"/>
      <c r="B20" s="16"/>
      <c r="C20" s="97"/>
      <c r="D20" s="2"/>
      <c r="E20" s="1"/>
      <c r="F20" s="1"/>
      <c r="G20" s="2"/>
      <c r="H20" s="31"/>
      <c r="I20" s="2"/>
      <c r="J20" s="2"/>
      <c r="K20" s="31"/>
      <c r="L20" s="31"/>
      <c r="M20" s="77"/>
    </row>
    <row r="21" spans="1:13" s="33" customFormat="1" ht="34.5" customHeight="1" outlineLevel="1">
      <c r="A21" s="135"/>
      <c r="B21" s="16"/>
      <c r="C21" s="2"/>
      <c r="D21" s="2"/>
      <c r="E21" s="1"/>
      <c r="F21" s="1"/>
      <c r="G21" s="2"/>
      <c r="H21" s="31"/>
      <c r="I21" s="2"/>
      <c r="J21" s="2"/>
      <c r="K21" s="31"/>
      <c r="L21" s="31"/>
      <c r="M21" s="77"/>
    </row>
    <row r="22" spans="1:13" s="33" customFormat="1" ht="17.45" customHeight="1" outlineLevel="1">
      <c r="A22" s="135"/>
      <c r="B22" s="16"/>
      <c r="C22" s="2"/>
      <c r="D22" s="2"/>
      <c r="E22" s="1"/>
      <c r="F22" s="1"/>
      <c r="G22" s="2"/>
      <c r="H22" s="31"/>
      <c r="I22" s="2"/>
      <c r="J22" s="2"/>
      <c r="K22" s="31"/>
      <c r="L22" s="31"/>
      <c r="M22" s="77"/>
    </row>
    <row r="23" spans="1:13" s="33" customFormat="1" ht="85.5" hidden="1" customHeight="1" outlineLevel="1">
      <c r="A23" s="135">
        <v>8</v>
      </c>
      <c r="B23" s="16" t="s">
        <v>51</v>
      </c>
      <c r="C23" s="2" t="s">
        <v>55</v>
      </c>
      <c r="D23" s="2" t="s">
        <v>52</v>
      </c>
      <c r="E23" s="1">
        <v>1</v>
      </c>
      <c r="F23" s="1"/>
      <c r="G23" s="2"/>
      <c r="H23" s="31">
        <f t="shared" si="0"/>
        <v>0</v>
      </c>
      <c r="I23" s="2"/>
      <c r="J23" s="2">
        <f t="shared" si="1"/>
        <v>0</v>
      </c>
      <c r="K23" s="31">
        <f t="shared" si="2"/>
        <v>0</v>
      </c>
      <c r="L23" s="31"/>
      <c r="M23" s="77"/>
    </row>
    <row r="24" spans="1:13" s="33" customFormat="1" ht="41.25" hidden="1" customHeight="1" outlineLevel="1">
      <c r="A24" s="135">
        <v>8</v>
      </c>
      <c r="B24" s="16" t="s">
        <v>45</v>
      </c>
      <c r="C24" s="2"/>
      <c r="D24" s="2" t="s">
        <v>20</v>
      </c>
      <c r="E24" s="1">
        <v>1</v>
      </c>
      <c r="F24" s="1"/>
      <c r="G24" s="2"/>
      <c r="H24" s="31">
        <f t="shared" si="0"/>
        <v>0</v>
      </c>
      <c r="I24" s="2">
        <v>0</v>
      </c>
      <c r="J24" s="2">
        <f t="shared" si="1"/>
        <v>0</v>
      </c>
      <c r="K24" s="31">
        <f t="shared" si="2"/>
        <v>0</v>
      </c>
      <c r="L24" s="31"/>
      <c r="M24" s="77"/>
    </row>
    <row r="25" spans="1:13" s="33" customFormat="1" outlineLevel="1">
      <c r="A25" s="135"/>
      <c r="B25" s="16"/>
      <c r="C25" s="2"/>
      <c r="D25" s="2"/>
      <c r="E25" s="1"/>
      <c r="F25" s="1"/>
      <c r="G25" s="89" t="s">
        <v>0</v>
      </c>
      <c r="H25" s="93">
        <f>SUM(H15:H24)</f>
        <v>61875</v>
      </c>
      <c r="I25" s="89" t="s">
        <v>15</v>
      </c>
      <c r="J25" s="93">
        <f>SUM(J15:J24)</f>
        <v>138250</v>
      </c>
      <c r="K25" s="93">
        <f>H25+J25</f>
        <v>200125</v>
      </c>
      <c r="L25" s="31"/>
      <c r="M25" s="77"/>
    </row>
    <row r="26" spans="1:13" s="33" customFormat="1" ht="15.75" customHeight="1" outlineLevel="1">
      <c r="A26" s="39"/>
      <c r="B26" s="20"/>
      <c r="C26" s="40"/>
      <c r="D26" s="166" t="s">
        <v>14</v>
      </c>
      <c r="E26" s="166"/>
      <c r="F26" s="166"/>
      <c r="G26" s="166"/>
      <c r="H26" s="166"/>
      <c r="I26" s="166"/>
      <c r="J26" s="166"/>
      <c r="K26" s="90">
        <f>SUM(K25)</f>
        <v>200125</v>
      </c>
      <c r="L26" s="89"/>
      <c r="M26" s="77"/>
    </row>
    <row r="27" spans="1:13" s="33" customFormat="1" ht="15.6" hidden="1" customHeight="1">
      <c r="A27" s="167" t="s">
        <v>18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92"/>
      <c r="M27" s="77"/>
    </row>
    <row r="28" spans="1:13" s="33" customFormat="1" ht="37.5" hidden="1" customHeight="1" outlineLevel="1">
      <c r="A28" s="8"/>
      <c r="B28" s="168" t="s">
        <v>19</v>
      </c>
      <c r="C28" s="168"/>
      <c r="D28" s="168"/>
      <c r="E28" s="8"/>
      <c r="F28" s="8"/>
      <c r="G28" s="31"/>
      <c r="H28" s="31"/>
      <c r="I28" s="31"/>
      <c r="J28" s="31"/>
      <c r="K28" s="31"/>
      <c r="L28" s="31"/>
      <c r="M28" s="77"/>
    </row>
    <row r="29" spans="1:13" s="33" customFormat="1" ht="34.5" hidden="1" customHeight="1" outlineLevel="1">
      <c r="A29" s="8">
        <v>1</v>
      </c>
      <c r="B29" s="22"/>
      <c r="C29" s="3"/>
      <c r="D29" s="8" t="s">
        <v>20</v>
      </c>
      <c r="E29" s="9"/>
      <c r="F29" s="9">
        <v>10.15</v>
      </c>
      <c r="G29" s="43"/>
      <c r="H29" s="9">
        <f>E29*G29</f>
        <v>0</v>
      </c>
      <c r="I29" s="43"/>
      <c r="J29" s="9">
        <f>E29*I29</f>
        <v>0</v>
      </c>
      <c r="K29" s="9">
        <f>H29+J29</f>
        <v>0</v>
      </c>
      <c r="L29" s="9">
        <f>F29*$K$4</f>
        <v>0</v>
      </c>
      <c r="M29" s="77"/>
    </row>
    <row r="30" spans="1:13" s="33" customFormat="1" ht="34.5" hidden="1" customHeight="1" outlineLevel="1">
      <c r="A30" s="8"/>
      <c r="B30" s="24"/>
      <c r="C30" s="91"/>
      <c r="D30" s="8"/>
      <c r="E30" s="10"/>
      <c r="F30" s="10"/>
      <c r="G30" s="95" t="s">
        <v>0</v>
      </c>
      <c r="H30" s="89">
        <f>SUM(H29:H29)</f>
        <v>0</v>
      </c>
      <c r="I30" s="89" t="s">
        <v>15</v>
      </c>
      <c r="J30" s="89">
        <f>SUM(J29:J29)</f>
        <v>0</v>
      </c>
      <c r="K30" s="44"/>
      <c r="L30" s="44"/>
      <c r="M30" s="77"/>
    </row>
    <row r="31" spans="1:13" s="33" customFormat="1" ht="32.25" hidden="1" customHeight="1" outlineLevel="1">
      <c r="A31" s="8"/>
      <c r="B31" s="25"/>
      <c r="C31" s="10"/>
      <c r="D31" s="45"/>
      <c r="E31" s="8"/>
      <c r="F31" s="8"/>
      <c r="G31" s="31"/>
      <c r="H31" s="46"/>
      <c r="I31" s="31"/>
      <c r="J31" s="32"/>
      <c r="K31" s="31"/>
      <c r="L31" s="31"/>
      <c r="M31" s="77"/>
    </row>
    <row r="32" spans="1:13" s="33" customFormat="1" ht="39.75" hidden="1" customHeight="1" outlineLevel="1">
      <c r="A32" s="8">
        <v>1</v>
      </c>
      <c r="B32" s="16"/>
      <c r="C32" s="1"/>
      <c r="D32" s="8" t="s">
        <v>13</v>
      </c>
      <c r="E32" s="8"/>
      <c r="F32" s="8"/>
      <c r="G32" s="31"/>
      <c r="H32" s="31">
        <f t="shared" ref="H32:H39" si="3">E32*G32</f>
        <v>0</v>
      </c>
      <c r="I32" s="31"/>
      <c r="J32" s="31">
        <f t="shared" ref="J32:J39" si="4">E32*I32</f>
        <v>0</v>
      </c>
      <c r="K32" s="31">
        <f t="shared" ref="K32:K39" si="5">H32+J32</f>
        <v>0</v>
      </c>
      <c r="L32" s="31"/>
      <c r="M32" s="77"/>
    </row>
    <row r="33" spans="1:13" s="33" customFormat="1" ht="36" hidden="1" customHeight="1" outlineLevel="1">
      <c r="A33" s="8">
        <v>3</v>
      </c>
      <c r="B33" s="16"/>
      <c r="C33" s="1"/>
      <c r="D33" s="8" t="s">
        <v>13</v>
      </c>
      <c r="E33" s="8"/>
      <c r="F33" s="8"/>
      <c r="G33" s="31"/>
      <c r="H33" s="31">
        <f t="shared" si="3"/>
        <v>0</v>
      </c>
      <c r="I33" s="31"/>
      <c r="J33" s="31">
        <f t="shared" si="4"/>
        <v>0</v>
      </c>
      <c r="K33" s="31">
        <f t="shared" si="5"/>
        <v>0</v>
      </c>
      <c r="L33" s="31"/>
      <c r="M33" s="77"/>
    </row>
    <row r="34" spans="1:13" s="33" customFormat="1" ht="26.25" hidden="1" customHeight="1" outlineLevel="1">
      <c r="A34" s="8">
        <v>5</v>
      </c>
      <c r="B34" s="16"/>
      <c r="C34" s="1"/>
      <c r="D34" s="8" t="s">
        <v>16</v>
      </c>
      <c r="E34" s="8"/>
      <c r="F34" s="8"/>
      <c r="G34" s="31"/>
      <c r="H34" s="31">
        <f t="shared" si="3"/>
        <v>0</v>
      </c>
      <c r="I34" s="31"/>
      <c r="J34" s="31">
        <f t="shared" si="4"/>
        <v>0</v>
      </c>
      <c r="K34" s="31">
        <f t="shared" si="5"/>
        <v>0</v>
      </c>
      <c r="L34" s="31"/>
      <c r="M34" s="77"/>
    </row>
    <row r="35" spans="1:13" s="33" customFormat="1" ht="33" hidden="1" customHeight="1" outlineLevel="1">
      <c r="A35" s="8">
        <v>6</v>
      </c>
      <c r="B35" s="16"/>
      <c r="C35" s="1"/>
      <c r="D35" s="8" t="s">
        <v>16</v>
      </c>
      <c r="E35" s="8"/>
      <c r="F35" s="8"/>
      <c r="G35" s="31"/>
      <c r="H35" s="31">
        <f t="shared" si="3"/>
        <v>0</v>
      </c>
      <c r="I35" s="31"/>
      <c r="J35" s="31">
        <f t="shared" si="4"/>
        <v>0</v>
      </c>
      <c r="K35" s="31">
        <f t="shared" si="5"/>
        <v>0</v>
      </c>
      <c r="L35" s="31"/>
      <c r="M35" s="77"/>
    </row>
    <row r="36" spans="1:13" s="33" customFormat="1" ht="36" hidden="1" customHeight="1" outlineLevel="1">
      <c r="A36" s="8">
        <v>7</v>
      </c>
      <c r="B36" s="16"/>
      <c r="C36" s="1"/>
      <c r="D36" s="8" t="s">
        <v>20</v>
      </c>
      <c r="E36" s="8"/>
      <c r="F36" s="8"/>
      <c r="G36" s="31"/>
      <c r="H36" s="31">
        <f t="shared" si="3"/>
        <v>0</v>
      </c>
      <c r="I36" s="31"/>
      <c r="J36" s="31">
        <f t="shared" si="4"/>
        <v>0</v>
      </c>
      <c r="K36" s="31">
        <f t="shared" si="5"/>
        <v>0</v>
      </c>
      <c r="L36" s="31"/>
      <c r="M36" s="77"/>
    </row>
    <row r="37" spans="1:13" s="33" customFormat="1" ht="36" hidden="1" customHeight="1" outlineLevel="1">
      <c r="A37" s="8">
        <v>8</v>
      </c>
      <c r="B37" s="16"/>
      <c r="C37" s="1"/>
      <c r="D37" s="8" t="s">
        <v>12</v>
      </c>
      <c r="E37" s="8"/>
      <c r="F37" s="8"/>
      <c r="G37" s="31"/>
      <c r="H37" s="31">
        <f t="shared" si="3"/>
        <v>0</v>
      </c>
      <c r="I37" s="31"/>
      <c r="J37" s="31">
        <f t="shared" si="4"/>
        <v>0</v>
      </c>
      <c r="K37" s="31">
        <f t="shared" si="5"/>
        <v>0</v>
      </c>
      <c r="L37" s="31"/>
      <c r="M37" s="77"/>
    </row>
    <row r="38" spans="1:13" s="33" customFormat="1" ht="36" hidden="1" customHeight="1" outlineLevel="1">
      <c r="A38" s="8">
        <v>9</v>
      </c>
      <c r="B38" s="16"/>
      <c r="C38" s="1"/>
      <c r="D38" s="8" t="s">
        <v>12</v>
      </c>
      <c r="E38" s="8"/>
      <c r="F38" s="8"/>
      <c r="G38" s="31"/>
      <c r="H38" s="31">
        <f t="shared" si="3"/>
        <v>0</v>
      </c>
      <c r="I38" s="31"/>
      <c r="J38" s="31">
        <f t="shared" si="4"/>
        <v>0</v>
      </c>
      <c r="K38" s="31">
        <f t="shared" si="5"/>
        <v>0</v>
      </c>
      <c r="L38" s="31"/>
      <c r="M38" s="77"/>
    </row>
    <row r="39" spans="1:13" s="33" customFormat="1" ht="36" hidden="1" customHeight="1" outlineLevel="1">
      <c r="A39" s="8">
        <v>10</v>
      </c>
      <c r="B39" s="16"/>
      <c r="C39" s="1"/>
      <c r="D39" s="8" t="s">
        <v>12</v>
      </c>
      <c r="E39" s="8"/>
      <c r="F39" s="8"/>
      <c r="G39" s="31"/>
      <c r="H39" s="31">
        <f t="shared" si="3"/>
        <v>0</v>
      </c>
      <c r="I39" s="31"/>
      <c r="J39" s="31">
        <f t="shared" si="4"/>
        <v>0</v>
      </c>
      <c r="K39" s="31">
        <f t="shared" si="5"/>
        <v>0</v>
      </c>
      <c r="L39" s="31"/>
      <c r="M39" s="77"/>
    </row>
    <row r="40" spans="1:13" s="33" customFormat="1" ht="36" hidden="1" customHeight="1" outlineLevel="1">
      <c r="A40" s="8"/>
      <c r="B40" s="16"/>
      <c r="C40" s="1"/>
      <c r="D40" s="8"/>
      <c r="E40" s="8"/>
      <c r="F40" s="8"/>
      <c r="G40" s="31"/>
      <c r="H40" s="31"/>
      <c r="I40" s="31"/>
      <c r="J40" s="31"/>
      <c r="K40" s="31"/>
      <c r="L40" s="31"/>
      <c r="M40" s="77"/>
    </row>
    <row r="41" spans="1:13" s="33" customFormat="1" ht="36" hidden="1" customHeight="1" outlineLevel="1">
      <c r="A41" s="8"/>
      <c r="B41" s="16"/>
      <c r="C41" s="1"/>
      <c r="D41" s="8" t="s">
        <v>13</v>
      </c>
      <c r="E41" s="8"/>
      <c r="F41" s="8"/>
      <c r="G41" s="31"/>
      <c r="H41" s="31">
        <f t="shared" ref="H41:H47" si="6">E41*G41</f>
        <v>0</v>
      </c>
      <c r="I41" s="31"/>
      <c r="J41" s="31">
        <f t="shared" ref="J41:J47" si="7">E41*I41</f>
        <v>0</v>
      </c>
      <c r="K41" s="31">
        <f t="shared" ref="K41:K47" si="8">H41+J41</f>
        <v>0</v>
      </c>
      <c r="L41" s="31"/>
      <c r="M41" s="77"/>
    </row>
    <row r="42" spans="1:13" s="33" customFormat="1" ht="36" hidden="1" customHeight="1" outlineLevel="1">
      <c r="A42" s="8"/>
      <c r="B42" s="16"/>
      <c r="C42" s="1"/>
      <c r="D42" s="8" t="s">
        <v>13</v>
      </c>
      <c r="E42" s="8"/>
      <c r="F42" s="8"/>
      <c r="G42" s="31"/>
      <c r="H42" s="31">
        <f t="shared" si="6"/>
        <v>0</v>
      </c>
      <c r="I42" s="31"/>
      <c r="J42" s="31">
        <f t="shared" si="7"/>
        <v>0</v>
      </c>
      <c r="K42" s="31">
        <f t="shared" si="8"/>
        <v>0</v>
      </c>
      <c r="L42" s="31"/>
      <c r="M42" s="77"/>
    </row>
    <row r="43" spans="1:13" s="33" customFormat="1" ht="36" hidden="1" customHeight="1" outlineLevel="1">
      <c r="A43" s="8"/>
      <c r="B43" s="16"/>
      <c r="C43" s="1"/>
      <c r="D43" s="8" t="s">
        <v>13</v>
      </c>
      <c r="E43" s="8"/>
      <c r="F43" s="8"/>
      <c r="G43" s="31"/>
      <c r="H43" s="31">
        <f t="shared" si="6"/>
        <v>0</v>
      </c>
      <c r="I43" s="31"/>
      <c r="J43" s="31">
        <f t="shared" si="7"/>
        <v>0</v>
      </c>
      <c r="K43" s="31">
        <f t="shared" si="8"/>
        <v>0</v>
      </c>
      <c r="L43" s="31"/>
      <c r="M43" s="77"/>
    </row>
    <row r="44" spans="1:13" s="33" customFormat="1" ht="36" hidden="1" customHeight="1" outlineLevel="1">
      <c r="A44" s="8"/>
      <c r="B44" s="16"/>
      <c r="C44" s="1"/>
      <c r="D44" s="8" t="s">
        <v>13</v>
      </c>
      <c r="E44" s="8"/>
      <c r="F44" s="8"/>
      <c r="G44" s="31"/>
      <c r="H44" s="31">
        <f t="shared" si="6"/>
        <v>0</v>
      </c>
      <c r="I44" s="31"/>
      <c r="J44" s="31">
        <f t="shared" si="7"/>
        <v>0</v>
      </c>
      <c r="K44" s="31">
        <f t="shared" si="8"/>
        <v>0</v>
      </c>
      <c r="L44" s="31"/>
      <c r="M44" s="77"/>
    </row>
    <row r="45" spans="1:13" s="33" customFormat="1" ht="36" hidden="1" customHeight="1" outlineLevel="1">
      <c r="A45" s="8">
        <v>11</v>
      </c>
      <c r="B45" s="16"/>
      <c r="C45" s="1"/>
      <c r="D45" s="8" t="s">
        <v>12</v>
      </c>
      <c r="E45" s="8"/>
      <c r="F45" s="8"/>
      <c r="G45" s="31"/>
      <c r="H45" s="31">
        <f t="shared" si="6"/>
        <v>0</v>
      </c>
      <c r="I45" s="31"/>
      <c r="J45" s="31">
        <f t="shared" si="7"/>
        <v>0</v>
      </c>
      <c r="K45" s="31">
        <f t="shared" si="8"/>
        <v>0</v>
      </c>
      <c r="L45" s="31"/>
      <c r="M45" s="77"/>
    </row>
    <row r="46" spans="1:13" s="33" customFormat="1" ht="36" hidden="1" customHeight="1" outlineLevel="1">
      <c r="A46" s="8">
        <v>12</v>
      </c>
      <c r="B46" s="16"/>
      <c r="C46" s="1"/>
      <c r="D46" s="8" t="s">
        <v>13</v>
      </c>
      <c r="E46" s="8"/>
      <c r="F46" s="8"/>
      <c r="G46" s="31"/>
      <c r="H46" s="31">
        <f t="shared" si="6"/>
        <v>0</v>
      </c>
      <c r="I46" s="31"/>
      <c r="J46" s="31">
        <f t="shared" si="7"/>
        <v>0</v>
      </c>
      <c r="K46" s="31">
        <f t="shared" si="8"/>
        <v>0</v>
      </c>
      <c r="L46" s="31"/>
      <c r="M46" s="77"/>
    </row>
    <row r="47" spans="1:13" s="33" customFormat="1" ht="36" hidden="1" customHeight="1" outlineLevel="1">
      <c r="A47" s="8">
        <v>13</v>
      </c>
      <c r="B47" s="16"/>
      <c r="C47" s="1"/>
      <c r="D47" s="8" t="s">
        <v>21</v>
      </c>
      <c r="E47" s="8"/>
      <c r="F47" s="8"/>
      <c r="G47" s="31"/>
      <c r="H47" s="31">
        <f t="shared" si="6"/>
        <v>0</v>
      </c>
      <c r="I47" s="31"/>
      <c r="J47" s="31">
        <f t="shared" si="7"/>
        <v>0</v>
      </c>
      <c r="K47" s="31">
        <f t="shared" si="8"/>
        <v>0</v>
      </c>
      <c r="L47" s="31"/>
      <c r="M47" s="77"/>
    </row>
    <row r="48" spans="1:13" s="33" customFormat="1" ht="36" hidden="1" customHeight="1" outlineLevel="1">
      <c r="A48" s="8"/>
      <c r="B48" s="16"/>
      <c r="C48" s="1"/>
      <c r="D48" s="8"/>
      <c r="E48" s="8"/>
      <c r="F48" s="8"/>
      <c r="G48" s="89" t="s">
        <v>0</v>
      </c>
      <c r="H48" s="89">
        <f>SUM(H32:H47)</f>
        <v>0</v>
      </c>
      <c r="I48" s="89" t="s">
        <v>15</v>
      </c>
      <c r="J48" s="89">
        <f>SUM(J32:J47)</f>
        <v>0</v>
      </c>
      <c r="K48" s="31">
        <v>0</v>
      </c>
      <c r="L48" s="31"/>
      <c r="M48" s="77"/>
    </row>
    <row r="49" spans="1:13" s="33" customFormat="1" ht="36" hidden="1" customHeight="1" outlineLevel="1">
      <c r="A49" s="169" t="s">
        <v>14</v>
      </c>
      <c r="B49" s="169"/>
      <c r="C49" s="169"/>
      <c r="D49" s="169"/>
      <c r="E49" s="169"/>
      <c r="F49" s="169"/>
      <c r="G49" s="169"/>
      <c r="H49" s="169"/>
      <c r="I49" s="169"/>
      <c r="J49" s="169"/>
      <c r="K49" s="47">
        <f>K47+K46+K45+K44+K43+K42+K39+K38+K37+K36+K35+K34+K33+K32+K29</f>
        <v>0</v>
      </c>
      <c r="L49" s="140"/>
      <c r="M49" s="77"/>
    </row>
    <row r="50" spans="1:13" s="33" customFormat="1" ht="24" hidden="1" customHeight="1" outlineLevel="1">
      <c r="A50" s="48"/>
      <c r="B50" s="26"/>
      <c r="C50" s="8"/>
      <c r="D50" s="136"/>
      <c r="E50" s="170" t="s">
        <v>22</v>
      </c>
      <c r="F50" s="170"/>
      <c r="G50" s="170"/>
      <c r="H50" s="89" t="e">
        <f>H48+H30+#REF!+#REF!+#REF!+#REF!</f>
        <v>#REF!</v>
      </c>
      <c r="I50" s="49" t="s">
        <v>23</v>
      </c>
      <c r="J50" s="89">
        <f>K49*1</f>
        <v>0</v>
      </c>
      <c r="K50" s="89"/>
      <c r="L50" s="89"/>
      <c r="M50" s="77"/>
    </row>
    <row r="51" spans="1:13" s="33" customFormat="1" ht="24" hidden="1" customHeight="1" outlineLevel="1">
      <c r="A51" s="50"/>
      <c r="B51" s="21"/>
      <c r="C51" s="8"/>
      <c r="D51" s="136"/>
      <c r="E51" s="136"/>
      <c r="F51" s="136"/>
      <c r="G51" s="136"/>
      <c r="H51" s="136"/>
      <c r="I51" s="136"/>
      <c r="J51" s="136" t="s">
        <v>24</v>
      </c>
      <c r="K51" s="89" t="e">
        <f>H50+J50</f>
        <v>#REF!</v>
      </c>
      <c r="L51" s="89"/>
      <c r="M51" s="77"/>
    </row>
    <row r="52" spans="1:13" s="33" customFormat="1" ht="23.25" hidden="1" customHeight="1" outlineLevel="1">
      <c r="A52" s="50"/>
      <c r="B52" s="21"/>
      <c r="C52" s="8"/>
      <c r="D52" s="136"/>
      <c r="E52" s="170" t="s">
        <v>25</v>
      </c>
      <c r="F52" s="170"/>
      <c r="G52" s="170"/>
      <c r="H52" s="89"/>
      <c r="I52" s="138" t="s">
        <v>26</v>
      </c>
      <c r="J52" s="89"/>
      <c r="K52" s="89"/>
      <c r="L52" s="89"/>
      <c r="M52" s="77"/>
    </row>
    <row r="53" spans="1:13" s="33" customFormat="1" ht="23.25" hidden="1" customHeight="1" outlineLevel="1">
      <c r="A53" s="51"/>
      <c r="B53" s="27"/>
      <c r="C53" s="52"/>
      <c r="D53" s="163" t="s">
        <v>27</v>
      </c>
      <c r="E53" s="163"/>
      <c r="F53" s="163"/>
      <c r="G53" s="163"/>
      <c r="H53" s="163"/>
      <c r="I53" s="163"/>
      <c r="J53" s="163"/>
      <c r="K53" s="53" t="e">
        <f>K51+#REF!</f>
        <v>#REF!</v>
      </c>
      <c r="L53" s="140"/>
      <c r="M53" s="77"/>
    </row>
    <row r="54" spans="1:13" s="33" customFormat="1" ht="25.15" customHeight="1" collapsed="1">
      <c r="A54" s="164" t="s">
        <v>28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89"/>
      <c r="M54" s="77"/>
    </row>
    <row r="55" spans="1:13" s="33" customFormat="1">
      <c r="A55" s="8">
        <v>9</v>
      </c>
      <c r="B55" s="26" t="s">
        <v>44</v>
      </c>
      <c r="C55" s="31"/>
      <c r="D55" s="31" t="s">
        <v>21</v>
      </c>
      <c r="E55" s="8">
        <v>1</v>
      </c>
      <c r="F55" s="8"/>
      <c r="G55" s="31"/>
      <c r="H55" s="2">
        <f>E55*G55</f>
        <v>0</v>
      </c>
      <c r="I55" s="31">
        <v>10000</v>
      </c>
      <c r="J55" s="2">
        <f>E55*I55</f>
        <v>10000</v>
      </c>
      <c r="K55" s="2">
        <f>H55+J55</f>
        <v>10000</v>
      </c>
      <c r="L55" s="2"/>
      <c r="M55" s="77"/>
    </row>
    <row r="56" spans="1:13" s="33" customFormat="1">
      <c r="A56" s="8">
        <v>10</v>
      </c>
      <c r="B56" s="26" t="s">
        <v>32</v>
      </c>
      <c r="C56" s="31"/>
      <c r="D56" s="31" t="s">
        <v>21</v>
      </c>
      <c r="E56" s="8">
        <v>1</v>
      </c>
      <c r="F56" s="8"/>
      <c r="G56" s="31"/>
      <c r="H56" s="2">
        <f>E56*G56</f>
        <v>0</v>
      </c>
      <c r="I56" s="31">
        <v>20000</v>
      </c>
      <c r="J56" s="2">
        <f>E56*I56</f>
        <v>20000</v>
      </c>
      <c r="K56" s="2">
        <f>H56+J56</f>
        <v>20000</v>
      </c>
      <c r="L56" s="2"/>
      <c r="M56" s="77"/>
    </row>
    <row r="57" spans="1:13" s="33" customFormat="1">
      <c r="A57" s="8">
        <v>11</v>
      </c>
      <c r="B57" s="26" t="s">
        <v>33</v>
      </c>
      <c r="C57" s="31"/>
      <c r="D57" s="31" t="s">
        <v>21</v>
      </c>
      <c r="E57" s="8">
        <v>1</v>
      </c>
      <c r="F57" s="8"/>
      <c r="G57" s="31"/>
      <c r="H57" s="2">
        <f>E57*G57</f>
        <v>0</v>
      </c>
      <c r="I57" s="31"/>
      <c r="J57" s="2"/>
      <c r="K57" s="2"/>
      <c r="L57" s="2"/>
      <c r="M57" s="77"/>
    </row>
    <row r="58" spans="1:13" s="33" customFormat="1">
      <c r="A58" s="8">
        <v>12</v>
      </c>
      <c r="B58" s="16" t="s">
        <v>41</v>
      </c>
      <c r="C58" s="31"/>
      <c r="D58" s="31" t="s">
        <v>21</v>
      </c>
      <c r="E58" s="8">
        <v>1</v>
      </c>
      <c r="F58" s="8"/>
      <c r="G58" s="31"/>
      <c r="H58" s="2">
        <f>E58*G58</f>
        <v>0</v>
      </c>
      <c r="I58" s="31"/>
      <c r="J58" s="2"/>
      <c r="K58" s="2"/>
      <c r="L58" s="2"/>
      <c r="M58" s="77"/>
    </row>
    <row r="59" spans="1:13" s="33" customFormat="1" hidden="1">
      <c r="A59" s="8">
        <f t="shared" ref="A59:A60" si="9">A58+1</f>
        <v>13</v>
      </c>
      <c r="B59" s="16"/>
      <c r="C59" s="2"/>
      <c r="D59" s="31" t="s">
        <v>21</v>
      </c>
      <c r="E59" s="8"/>
      <c r="F59" s="8"/>
      <c r="G59" s="31"/>
      <c r="H59" s="2"/>
      <c r="I59" s="31"/>
      <c r="J59" s="2"/>
      <c r="K59" s="94"/>
      <c r="L59" s="94"/>
      <c r="M59" s="77"/>
    </row>
    <row r="60" spans="1:13" s="33" customFormat="1" ht="33" hidden="1" customHeight="1">
      <c r="A60" s="8">
        <f t="shared" si="9"/>
        <v>14</v>
      </c>
      <c r="B60" s="16"/>
      <c r="C60" s="2"/>
      <c r="D60" s="31" t="s">
        <v>21</v>
      </c>
      <c r="E60" s="8"/>
      <c r="F60" s="8"/>
      <c r="G60" s="31"/>
      <c r="H60" s="2"/>
      <c r="I60" s="31"/>
      <c r="J60" s="2"/>
      <c r="K60" s="94"/>
      <c r="L60" s="94"/>
      <c r="M60" s="77"/>
    </row>
    <row r="61" spans="1:13" s="33" customFormat="1">
      <c r="A61" s="8">
        <v>13</v>
      </c>
      <c r="B61" s="16" t="s">
        <v>34</v>
      </c>
      <c r="C61" s="2"/>
      <c r="D61" s="31" t="s">
        <v>21</v>
      </c>
      <c r="E61" s="8">
        <v>1</v>
      </c>
      <c r="F61" s="8"/>
      <c r="G61" s="31"/>
      <c r="H61" s="2">
        <f t="shared" ref="H61:H62" si="10">E61*G61</f>
        <v>0</v>
      </c>
      <c r="I61" s="31"/>
      <c r="J61" s="2"/>
      <c r="K61" s="94"/>
      <c r="L61" s="94">
        <f>H65*1.2</f>
        <v>74250</v>
      </c>
      <c r="M61" s="77"/>
    </row>
    <row r="62" spans="1:13" s="33" customFormat="1" ht="31.5" hidden="1">
      <c r="A62" s="8">
        <v>5</v>
      </c>
      <c r="B62" s="16" t="s">
        <v>35</v>
      </c>
      <c r="C62" s="2"/>
      <c r="D62" s="31" t="s">
        <v>21</v>
      </c>
      <c r="E62" s="8"/>
      <c r="F62" s="8"/>
      <c r="G62" s="31"/>
      <c r="H62" s="2">
        <f t="shared" si="10"/>
        <v>0</v>
      </c>
      <c r="I62" s="31"/>
      <c r="J62" s="2">
        <f t="shared" ref="J61:J62" si="11">E62*I62</f>
        <v>0</v>
      </c>
      <c r="K62" s="94">
        <f t="shared" ref="K61:K63" si="12">H62+J62</f>
        <v>0</v>
      </c>
      <c r="L62" s="94"/>
      <c r="M62" s="77"/>
    </row>
    <row r="63" spans="1:13" s="33" customFormat="1">
      <c r="A63" s="8"/>
      <c r="B63" s="16"/>
      <c r="C63" s="2"/>
      <c r="D63" s="31"/>
      <c r="E63" s="8"/>
      <c r="F63" s="8"/>
      <c r="G63" s="89" t="s">
        <v>0</v>
      </c>
      <c r="H63" s="93">
        <f>SUM(H54:H62)</f>
        <v>0</v>
      </c>
      <c r="I63" s="89" t="s">
        <v>1</v>
      </c>
      <c r="J63" s="93">
        <f>SUM(J55:J62)</f>
        <v>30000</v>
      </c>
      <c r="K63" s="54">
        <f t="shared" si="12"/>
        <v>30000</v>
      </c>
      <c r="L63" s="94">
        <f>J65*0.8*1.2</f>
        <v>161520</v>
      </c>
      <c r="M63" s="77"/>
    </row>
    <row r="64" spans="1:13" s="33" customFormat="1" ht="22.15" customHeight="1">
      <c r="A64" s="41"/>
      <c r="B64" s="23"/>
      <c r="C64" s="4"/>
      <c r="D64" s="4"/>
      <c r="E64" s="4"/>
      <c r="F64" s="4"/>
      <c r="G64" s="42"/>
      <c r="H64" s="165" t="s">
        <v>17</v>
      </c>
      <c r="I64" s="165"/>
      <c r="J64" s="165"/>
      <c r="K64" s="90">
        <f>K63</f>
        <v>30000</v>
      </c>
      <c r="L64" s="89"/>
      <c r="M64" s="77"/>
    </row>
    <row r="65" spans="1:1010" s="33" customFormat="1" ht="30" customHeight="1">
      <c r="A65" s="78"/>
      <c r="B65" s="79" t="s">
        <v>40</v>
      </c>
      <c r="C65" s="80"/>
      <c r="D65" s="80"/>
      <c r="E65" s="78"/>
      <c r="F65" s="78"/>
      <c r="G65" s="81" t="s">
        <v>29</v>
      </c>
      <c r="H65" s="82">
        <f>H25+H63</f>
        <v>61875</v>
      </c>
      <c r="I65" s="81" t="s">
        <v>30</v>
      </c>
      <c r="J65" s="82">
        <f>J25+J63</f>
        <v>168250</v>
      </c>
      <c r="K65" s="87">
        <f>J65+H65</f>
        <v>230125</v>
      </c>
      <c r="L65" s="31"/>
      <c r="M65" s="77"/>
    </row>
    <row r="66" spans="1:1010" s="33" customFormat="1" ht="30" customHeight="1">
      <c r="A66" s="101"/>
      <c r="B66" s="102" t="s">
        <v>46</v>
      </c>
      <c r="C66" s="103"/>
      <c r="D66" s="103"/>
      <c r="E66" s="101"/>
      <c r="F66" s="101"/>
      <c r="G66" s="104"/>
      <c r="H66" s="105"/>
      <c r="I66" s="104"/>
      <c r="J66" s="105">
        <f>J26+J64</f>
        <v>0</v>
      </c>
      <c r="K66" s="106">
        <f>K65*1.2</f>
        <v>276150</v>
      </c>
      <c r="L66" s="31"/>
      <c r="M66" s="77"/>
    </row>
    <row r="67" spans="1:1010">
      <c r="A67" s="55"/>
      <c r="B67" s="56"/>
      <c r="C67" s="14"/>
      <c r="D67" s="6"/>
      <c r="E67" s="6"/>
      <c r="F67" s="74"/>
      <c r="G67" s="83"/>
      <c r="H67" s="84"/>
      <c r="I67" s="6"/>
      <c r="J67" s="6"/>
      <c r="K67" s="6"/>
      <c r="L67" s="58"/>
      <c r="M67" s="75"/>
      <c r="N67" s="34"/>
      <c r="O67" s="34"/>
      <c r="P67" s="86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34"/>
      <c r="JM67" s="34"/>
      <c r="JN67" s="34"/>
      <c r="JO67" s="34"/>
      <c r="JP67" s="34"/>
      <c r="JQ67" s="34"/>
      <c r="JR67" s="34"/>
      <c r="JS67" s="34"/>
      <c r="JT67" s="34"/>
      <c r="JU67" s="34"/>
      <c r="JV67" s="34"/>
      <c r="JW67" s="34"/>
      <c r="JX67" s="34"/>
      <c r="JY67" s="34"/>
      <c r="JZ67" s="34"/>
      <c r="KA67" s="34"/>
      <c r="KB67" s="34"/>
      <c r="KC67" s="34"/>
      <c r="KD67" s="34"/>
      <c r="KE67" s="34"/>
      <c r="KF67" s="34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/>
      <c r="LH67" s="34"/>
      <c r="LI67" s="34"/>
      <c r="LJ67" s="34"/>
      <c r="LK67" s="34"/>
      <c r="LL67" s="34"/>
      <c r="LM67" s="34"/>
      <c r="LN67" s="34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34"/>
      <c r="MA67" s="34"/>
      <c r="MB67" s="34"/>
      <c r="MC67" s="34"/>
      <c r="MD67" s="34"/>
      <c r="ME67" s="34"/>
      <c r="MF67" s="34"/>
      <c r="MG67" s="34"/>
      <c r="MH67" s="34"/>
      <c r="MI67" s="34"/>
      <c r="MJ67" s="34"/>
      <c r="MK67" s="34"/>
      <c r="ML67" s="34"/>
      <c r="MM67" s="34"/>
      <c r="MN67" s="34"/>
      <c r="MO67" s="34"/>
      <c r="MP67" s="34"/>
      <c r="MQ67" s="34"/>
      <c r="MR67" s="34"/>
      <c r="MS67" s="34"/>
      <c r="MT67" s="34"/>
      <c r="MU67" s="34"/>
      <c r="MV67" s="34"/>
      <c r="MW67" s="34"/>
      <c r="MX67" s="34"/>
      <c r="MY67" s="34"/>
      <c r="MZ67" s="34"/>
      <c r="NA67" s="34"/>
      <c r="NB67" s="34"/>
      <c r="NC67" s="34"/>
      <c r="ND67" s="34"/>
      <c r="NE67" s="34"/>
      <c r="NF67" s="34"/>
      <c r="NG67" s="34"/>
      <c r="NH67" s="34"/>
      <c r="NI67" s="34"/>
      <c r="NJ67" s="34"/>
      <c r="NK67" s="34"/>
      <c r="NL67" s="34"/>
      <c r="NM67" s="34"/>
      <c r="NN67" s="34"/>
      <c r="NO67" s="34"/>
      <c r="NP67" s="34"/>
      <c r="NQ67" s="34"/>
      <c r="NR67" s="34"/>
      <c r="NS67" s="34"/>
      <c r="NT67" s="34"/>
      <c r="NU67" s="34"/>
      <c r="NV67" s="34"/>
      <c r="NW67" s="34"/>
      <c r="NX67" s="34"/>
      <c r="NY67" s="34"/>
      <c r="NZ67" s="34"/>
      <c r="OA67" s="34"/>
      <c r="OB67" s="34"/>
      <c r="OC67" s="34"/>
      <c r="OD67" s="34"/>
      <c r="OE67" s="34"/>
      <c r="OF67" s="34"/>
      <c r="OG67" s="34"/>
      <c r="OH67" s="34"/>
      <c r="OI67" s="34"/>
      <c r="OJ67" s="34"/>
      <c r="OK67" s="34"/>
      <c r="OL67" s="34"/>
      <c r="OM67" s="34"/>
      <c r="ON67" s="34"/>
      <c r="OO67" s="34"/>
      <c r="OP67" s="34"/>
      <c r="OQ67" s="34"/>
      <c r="OR67" s="34"/>
      <c r="OS67" s="34"/>
      <c r="OT67" s="34"/>
      <c r="OU67" s="34"/>
      <c r="OV67" s="34"/>
      <c r="OW67" s="34"/>
      <c r="OX67" s="34"/>
      <c r="OY67" s="34"/>
      <c r="OZ67" s="34"/>
      <c r="PA67" s="34"/>
      <c r="PB67" s="34"/>
      <c r="PC67" s="34"/>
      <c r="PD67" s="34"/>
      <c r="PE67" s="34"/>
      <c r="PF67" s="34"/>
      <c r="PG67" s="34"/>
      <c r="PH67" s="34"/>
      <c r="PI67" s="34"/>
      <c r="PJ67" s="34"/>
      <c r="PK67" s="34"/>
      <c r="PL67" s="34"/>
      <c r="PM67" s="34"/>
      <c r="PN67" s="34"/>
      <c r="PO67" s="34"/>
      <c r="PP67" s="34"/>
      <c r="PQ67" s="34"/>
      <c r="PR67" s="34"/>
      <c r="PS67" s="34"/>
      <c r="PT67" s="34"/>
      <c r="PU67" s="34"/>
      <c r="PV67" s="34"/>
      <c r="PW67" s="34"/>
      <c r="PX67" s="34"/>
      <c r="PY67" s="34"/>
      <c r="PZ67" s="34"/>
      <c r="QA67" s="34"/>
      <c r="QB67" s="34"/>
      <c r="QC67" s="34"/>
      <c r="QD67" s="34"/>
      <c r="QE67" s="34"/>
      <c r="QF67" s="34"/>
      <c r="QG67" s="34"/>
      <c r="QH67" s="34"/>
      <c r="QI67" s="34"/>
      <c r="QJ67" s="34"/>
      <c r="QK67" s="34"/>
      <c r="QL67" s="34"/>
      <c r="QM67" s="34"/>
      <c r="QN67" s="34"/>
      <c r="QO67" s="34"/>
      <c r="QP67" s="34"/>
      <c r="QQ67" s="34"/>
      <c r="QR67" s="34"/>
      <c r="QS67" s="34"/>
      <c r="QT67" s="34"/>
      <c r="QU67" s="34"/>
      <c r="QV67" s="34"/>
      <c r="QW67" s="34"/>
      <c r="QX67" s="34"/>
      <c r="QY67" s="34"/>
      <c r="QZ67" s="34"/>
      <c r="RA67" s="34"/>
      <c r="RB67" s="34"/>
      <c r="RC67" s="34"/>
      <c r="RD67" s="34"/>
      <c r="RE67" s="34"/>
      <c r="RF67" s="34"/>
      <c r="RG67" s="34"/>
      <c r="RH67" s="34"/>
      <c r="RI67" s="34"/>
      <c r="RJ67" s="34"/>
      <c r="RK67" s="34"/>
      <c r="RL67" s="34"/>
      <c r="RM67" s="34"/>
      <c r="RN67" s="34"/>
      <c r="RO67" s="34"/>
      <c r="RP67" s="34"/>
      <c r="RQ67" s="34"/>
      <c r="RR67" s="34"/>
      <c r="RS67" s="34"/>
      <c r="RT67" s="34"/>
      <c r="RU67" s="34"/>
      <c r="RV67" s="34"/>
      <c r="RW67" s="34"/>
      <c r="RX67" s="34"/>
      <c r="RY67" s="34"/>
      <c r="RZ67" s="34"/>
      <c r="SA67" s="34"/>
      <c r="SB67" s="34"/>
      <c r="SC67" s="34"/>
      <c r="SD67" s="34"/>
      <c r="SE67" s="34"/>
      <c r="SF67" s="34"/>
      <c r="SG67" s="34"/>
      <c r="SH67" s="34"/>
      <c r="SI67" s="34"/>
      <c r="SJ67" s="34"/>
      <c r="SK67" s="34"/>
      <c r="SL67" s="34"/>
      <c r="SM67" s="34"/>
      <c r="SN67" s="34"/>
      <c r="SO67" s="34"/>
      <c r="SP67" s="34"/>
      <c r="SQ67" s="34"/>
      <c r="SR67" s="34"/>
      <c r="SS67" s="34"/>
      <c r="ST67" s="34"/>
      <c r="SU67" s="34"/>
      <c r="SV67" s="34"/>
      <c r="SW67" s="34"/>
      <c r="SX67" s="34"/>
      <c r="SY67" s="34"/>
      <c r="SZ67" s="34"/>
      <c r="TA67" s="34"/>
      <c r="TB67" s="34"/>
      <c r="TC67" s="34"/>
      <c r="TD67" s="34"/>
      <c r="TE67" s="34"/>
      <c r="TF67" s="34"/>
      <c r="TG67" s="34"/>
      <c r="TH67" s="34"/>
      <c r="TI67" s="34"/>
      <c r="TJ67" s="34"/>
      <c r="TK67" s="34"/>
      <c r="TL67" s="34"/>
      <c r="TM67" s="34"/>
      <c r="TN67" s="34"/>
      <c r="TO67" s="34"/>
      <c r="TP67" s="34"/>
      <c r="TQ67" s="34"/>
      <c r="TR67" s="34"/>
      <c r="TS67" s="34"/>
      <c r="TT67" s="34"/>
      <c r="TU67" s="34"/>
      <c r="TV67" s="34"/>
      <c r="TW67" s="34"/>
      <c r="TX67" s="34"/>
      <c r="TY67" s="34"/>
      <c r="TZ67" s="34"/>
      <c r="UA67" s="34"/>
      <c r="UB67" s="34"/>
      <c r="UC67" s="34"/>
      <c r="UD67" s="34"/>
      <c r="UE67" s="34"/>
      <c r="UF67" s="34"/>
      <c r="UG67" s="34"/>
      <c r="UH67" s="34"/>
      <c r="UI67" s="34"/>
      <c r="UJ67" s="34"/>
      <c r="UK67" s="34"/>
      <c r="UL67" s="34"/>
      <c r="UM67" s="34"/>
      <c r="UN67" s="34"/>
      <c r="UO67" s="34"/>
      <c r="UP67" s="34"/>
      <c r="UQ67" s="34"/>
      <c r="UR67" s="34"/>
      <c r="US67" s="34"/>
      <c r="UT67" s="34"/>
      <c r="UU67" s="34"/>
      <c r="UV67" s="34"/>
      <c r="UW67" s="34"/>
      <c r="UX67" s="34"/>
      <c r="UY67" s="34"/>
      <c r="UZ67" s="34"/>
      <c r="VA67" s="34"/>
      <c r="VB67" s="34"/>
      <c r="VC67" s="34"/>
      <c r="VD67" s="34"/>
      <c r="VE67" s="34"/>
      <c r="VF67" s="34"/>
      <c r="VG67" s="34"/>
      <c r="VH67" s="34"/>
      <c r="VI67" s="34"/>
      <c r="VJ67" s="34"/>
      <c r="VK67" s="34"/>
      <c r="VL67" s="34"/>
      <c r="VM67" s="34"/>
      <c r="VN67" s="34"/>
      <c r="VO67" s="34"/>
      <c r="VP67" s="34"/>
      <c r="VQ67" s="34"/>
      <c r="VR67" s="34"/>
      <c r="VS67" s="34"/>
      <c r="VT67" s="34"/>
      <c r="VU67" s="34"/>
      <c r="VV67" s="34"/>
      <c r="VW67" s="34"/>
      <c r="VX67" s="34"/>
      <c r="VY67" s="34"/>
      <c r="VZ67" s="34"/>
      <c r="WA67" s="34"/>
      <c r="WB67" s="34"/>
      <c r="WC67" s="34"/>
      <c r="WD67" s="34"/>
      <c r="WE67" s="34"/>
      <c r="WF67" s="34"/>
      <c r="WG67" s="34"/>
      <c r="WH67" s="34"/>
      <c r="WI67" s="34"/>
      <c r="WJ67" s="34"/>
      <c r="WK67" s="34"/>
      <c r="WL67" s="34"/>
      <c r="WM67" s="34"/>
      <c r="WN67" s="34"/>
      <c r="WO67" s="34"/>
      <c r="WP67" s="34"/>
      <c r="WQ67" s="34"/>
      <c r="WR67" s="34"/>
      <c r="WS67" s="34"/>
      <c r="WT67" s="34"/>
      <c r="WU67" s="34"/>
      <c r="WV67" s="34"/>
      <c r="WW67" s="34"/>
      <c r="WX67" s="34"/>
      <c r="WY67" s="34"/>
      <c r="WZ67" s="34"/>
      <c r="XA67" s="34"/>
      <c r="XB67" s="34"/>
      <c r="XC67" s="34"/>
      <c r="XD67" s="34"/>
      <c r="XE67" s="34"/>
      <c r="XF67" s="34"/>
      <c r="XG67" s="34"/>
      <c r="XH67" s="34"/>
      <c r="XI67" s="34"/>
      <c r="XJ67" s="34"/>
      <c r="XK67" s="34"/>
      <c r="XL67" s="34"/>
      <c r="XM67" s="34"/>
      <c r="XN67" s="34"/>
      <c r="XO67" s="34"/>
      <c r="XP67" s="34"/>
      <c r="XQ67" s="34"/>
      <c r="XR67" s="34"/>
      <c r="XS67" s="34"/>
      <c r="XT67" s="34"/>
      <c r="XU67" s="34"/>
      <c r="XV67" s="34"/>
      <c r="XW67" s="34"/>
      <c r="XX67" s="34"/>
      <c r="XY67" s="34"/>
      <c r="XZ67" s="34"/>
      <c r="YA67" s="34"/>
      <c r="YB67" s="34"/>
      <c r="YC67" s="34"/>
      <c r="YD67" s="34"/>
      <c r="YE67" s="34"/>
      <c r="YF67" s="34"/>
      <c r="YG67" s="34"/>
      <c r="YH67" s="34"/>
      <c r="YI67" s="34"/>
      <c r="YJ67" s="34"/>
      <c r="YK67" s="34"/>
      <c r="YL67" s="34"/>
      <c r="YM67" s="34"/>
      <c r="YN67" s="34"/>
      <c r="YO67" s="34"/>
      <c r="YP67" s="34"/>
      <c r="YQ67" s="34"/>
      <c r="YR67" s="34"/>
      <c r="YS67" s="34"/>
      <c r="YT67" s="34"/>
      <c r="YU67" s="34"/>
      <c r="YV67" s="34"/>
      <c r="YW67" s="34"/>
      <c r="YX67" s="34"/>
      <c r="YY67" s="34"/>
      <c r="YZ67" s="34"/>
      <c r="ZA67" s="34"/>
      <c r="ZB67" s="34"/>
      <c r="ZC67" s="34"/>
      <c r="ZD67" s="34"/>
      <c r="ZE67" s="34"/>
      <c r="ZF67" s="34"/>
      <c r="ZG67" s="34"/>
      <c r="ZH67" s="34"/>
      <c r="ZI67" s="34"/>
      <c r="ZJ67" s="34"/>
      <c r="ZK67" s="34"/>
      <c r="ZL67" s="34"/>
      <c r="ZM67" s="34"/>
      <c r="ZN67" s="34"/>
      <c r="ZO67" s="34"/>
      <c r="ZP67" s="34"/>
      <c r="ZQ67" s="34"/>
      <c r="ZR67" s="34"/>
      <c r="ZS67" s="34"/>
      <c r="ZT67" s="34"/>
      <c r="ZU67" s="34"/>
      <c r="ZV67" s="34"/>
      <c r="ZW67" s="34"/>
      <c r="ZX67" s="34"/>
      <c r="ZY67" s="34"/>
      <c r="ZZ67" s="34"/>
      <c r="AAA67" s="34"/>
      <c r="AAB67" s="34"/>
      <c r="AAC67" s="34"/>
      <c r="AAD67" s="34"/>
      <c r="AAE67" s="34"/>
      <c r="AAF67" s="34"/>
      <c r="AAG67" s="34"/>
      <c r="AAH67" s="34"/>
      <c r="AAI67" s="34"/>
      <c r="AAJ67" s="34"/>
      <c r="AAK67" s="34"/>
      <c r="AAL67" s="34"/>
      <c r="AAM67" s="34"/>
      <c r="AAN67" s="34"/>
      <c r="AAO67" s="34"/>
      <c r="AAP67" s="34"/>
      <c r="AAQ67" s="34"/>
      <c r="AAR67" s="34"/>
      <c r="AAS67" s="34"/>
      <c r="AAT67" s="34"/>
      <c r="AAU67" s="34"/>
      <c r="AAV67" s="34"/>
      <c r="AAW67" s="34"/>
      <c r="AAX67" s="34"/>
      <c r="AAY67" s="34"/>
      <c r="AAZ67" s="34"/>
      <c r="ABA67" s="34"/>
      <c r="ABB67" s="34"/>
      <c r="ABC67" s="34"/>
      <c r="ABD67" s="34"/>
      <c r="ABE67" s="34"/>
      <c r="ABF67" s="34"/>
      <c r="ABG67" s="34"/>
      <c r="ABH67" s="34"/>
      <c r="ABI67" s="34"/>
      <c r="ABJ67" s="34"/>
      <c r="ABK67" s="34"/>
      <c r="ABL67" s="34"/>
      <c r="ABM67" s="34"/>
      <c r="ABN67" s="34"/>
      <c r="ABO67" s="34"/>
      <c r="ABP67" s="34"/>
      <c r="ABQ67" s="34"/>
      <c r="ABR67" s="34"/>
      <c r="ABS67" s="34"/>
      <c r="ABT67" s="34"/>
      <c r="ABU67" s="34"/>
      <c r="ABV67" s="34"/>
      <c r="ABW67" s="34"/>
      <c r="ABX67" s="34"/>
      <c r="ABY67" s="34"/>
      <c r="ABZ67" s="34"/>
      <c r="ACA67" s="34"/>
      <c r="ACB67" s="34"/>
      <c r="ACC67" s="34"/>
      <c r="ACD67" s="34"/>
      <c r="ACE67" s="34"/>
      <c r="ACF67" s="34"/>
      <c r="ACG67" s="34"/>
      <c r="ACH67" s="34"/>
      <c r="ACI67" s="34"/>
      <c r="ACJ67" s="34"/>
      <c r="ACK67" s="34"/>
      <c r="ACL67" s="34"/>
      <c r="ACM67" s="34"/>
      <c r="ACN67" s="34"/>
      <c r="ACO67" s="34"/>
      <c r="ACP67" s="34"/>
      <c r="ACQ67" s="34"/>
      <c r="ACR67" s="34"/>
      <c r="ACS67" s="34"/>
      <c r="ACT67" s="34"/>
      <c r="ACU67" s="34"/>
      <c r="ACV67" s="34"/>
      <c r="ACW67" s="34"/>
      <c r="ACX67" s="34"/>
      <c r="ACY67" s="34"/>
      <c r="ACZ67" s="34"/>
      <c r="ADA67" s="34"/>
      <c r="ADB67" s="34"/>
      <c r="ADC67" s="34"/>
      <c r="ADD67" s="34"/>
      <c r="ADE67" s="34"/>
      <c r="ADF67" s="34"/>
      <c r="ADG67" s="34"/>
      <c r="ADH67" s="34"/>
      <c r="ADI67" s="34"/>
      <c r="ADJ67" s="34"/>
      <c r="ADK67" s="34"/>
      <c r="ADL67" s="34"/>
      <c r="ADM67" s="34"/>
      <c r="ADN67" s="34"/>
      <c r="ADO67" s="34"/>
      <c r="ADP67" s="34"/>
      <c r="ADQ67" s="34"/>
      <c r="ADR67" s="34"/>
      <c r="ADS67" s="34"/>
      <c r="ADT67" s="34"/>
      <c r="ADU67" s="34"/>
      <c r="ADV67" s="34"/>
      <c r="ADW67" s="34"/>
      <c r="ADX67" s="34"/>
      <c r="ADY67" s="34"/>
      <c r="ADZ67" s="34"/>
      <c r="AEA67" s="34"/>
      <c r="AEB67" s="34"/>
      <c r="AEC67" s="34"/>
      <c r="AED67" s="34"/>
      <c r="AEE67" s="34"/>
      <c r="AEF67" s="34"/>
      <c r="AEG67" s="34"/>
      <c r="AEH67" s="34"/>
      <c r="AEI67" s="34"/>
      <c r="AEJ67" s="34"/>
      <c r="AEK67" s="34"/>
      <c r="AEL67" s="34"/>
      <c r="AEM67" s="34"/>
      <c r="AEN67" s="34"/>
      <c r="AEO67" s="34"/>
      <c r="AEP67" s="34"/>
      <c r="AEQ67" s="34"/>
      <c r="AER67" s="34"/>
      <c r="AES67" s="34"/>
      <c r="AET67" s="34"/>
      <c r="AEU67" s="34"/>
      <c r="AEV67" s="34"/>
      <c r="AEW67" s="34"/>
      <c r="AEX67" s="34"/>
      <c r="AEY67" s="34"/>
      <c r="AEZ67" s="34"/>
      <c r="AFA67" s="34"/>
      <c r="AFB67" s="34"/>
      <c r="AFC67" s="34"/>
      <c r="AFD67" s="34"/>
      <c r="AFE67" s="34"/>
      <c r="AFF67" s="34"/>
      <c r="AFG67" s="34"/>
      <c r="AFH67" s="34"/>
      <c r="AFI67" s="34"/>
      <c r="AFJ67" s="34"/>
      <c r="AFK67" s="34"/>
      <c r="AFL67" s="34"/>
      <c r="AFM67" s="34"/>
      <c r="AFN67" s="34"/>
      <c r="AFO67" s="34"/>
      <c r="AFP67" s="34"/>
      <c r="AFQ67" s="34"/>
      <c r="AFR67" s="34"/>
      <c r="AFS67" s="34"/>
      <c r="AFT67" s="34"/>
      <c r="AFU67" s="34"/>
      <c r="AFV67" s="34"/>
      <c r="AFW67" s="34"/>
      <c r="AFX67" s="34"/>
      <c r="AFY67" s="34"/>
      <c r="AFZ67" s="34"/>
      <c r="AGA67" s="34"/>
      <c r="AGB67" s="34"/>
      <c r="AGC67" s="34"/>
      <c r="AGD67" s="34"/>
      <c r="AGE67" s="34"/>
      <c r="AGF67" s="34"/>
      <c r="AGG67" s="34"/>
      <c r="AGH67" s="34"/>
      <c r="AGI67" s="34"/>
      <c r="AGJ67" s="34"/>
      <c r="AGK67" s="34"/>
      <c r="AGL67" s="34"/>
      <c r="AGM67" s="34"/>
      <c r="AGN67" s="34"/>
      <c r="AGO67" s="34"/>
      <c r="AGP67" s="34"/>
      <c r="AGQ67" s="34"/>
      <c r="AGR67" s="34"/>
      <c r="AGS67" s="34"/>
      <c r="AGT67" s="34"/>
      <c r="AGU67" s="34"/>
      <c r="AGV67" s="34"/>
      <c r="AGW67" s="34"/>
      <c r="AGX67" s="34"/>
      <c r="AGY67" s="34"/>
      <c r="AGZ67" s="34"/>
      <c r="AHA67" s="34"/>
      <c r="AHB67" s="34"/>
      <c r="AHC67" s="34"/>
      <c r="AHD67" s="34"/>
      <c r="AHE67" s="34"/>
      <c r="AHF67" s="34"/>
      <c r="AHG67" s="34"/>
      <c r="AHH67" s="34"/>
      <c r="AHI67" s="34"/>
      <c r="AHJ67" s="34"/>
      <c r="AHK67" s="34"/>
      <c r="AHL67" s="34"/>
      <c r="AHM67" s="34"/>
      <c r="AHN67" s="34"/>
      <c r="AHO67" s="34"/>
      <c r="AHP67" s="34"/>
      <c r="AHQ67" s="34"/>
      <c r="AHR67" s="34"/>
      <c r="AHS67" s="34"/>
      <c r="AHT67" s="34"/>
      <c r="AHU67" s="34"/>
      <c r="AHV67" s="34"/>
      <c r="AHW67" s="34"/>
      <c r="AHX67" s="34"/>
      <c r="AHY67" s="34"/>
      <c r="AHZ67" s="34"/>
      <c r="AIA67" s="34"/>
      <c r="AIB67" s="34"/>
      <c r="AIC67" s="34"/>
      <c r="AID67" s="34"/>
      <c r="AIE67" s="34"/>
      <c r="AIF67" s="34"/>
      <c r="AIG67" s="34"/>
      <c r="AIH67" s="34"/>
      <c r="AII67" s="34"/>
      <c r="AIJ67" s="34"/>
      <c r="AIK67" s="34"/>
      <c r="AIL67" s="34"/>
      <c r="AIM67" s="34"/>
      <c r="AIN67" s="34"/>
      <c r="AIO67" s="34"/>
      <c r="AIP67" s="34"/>
      <c r="AIQ67" s="34"/>
      <c r="AIR67" s="34"/>
      <c r="AIS67" s="34"/>
      <c r="AIT67" s="34"/>
      <c r="AIU67" s="34"/>
      <c r="AIV67" s="34"/>
      <c r="AIW67" s="34"/>
      <c r="AIX67" s="34"/>
      <c r="AIY67" s="34"/>
      <c r="AIZ67" s="34"/>
      <c r="AJA67" s="34"/>
      <c r="AJB67" s="34"/>
      <c r="AJC67" s="34"/>
      <c r="AJD67" s="34"/>
      <c r="AJE67" s="34"/>
      <c r="AJF67" s="34"/>
      <c r="AJG67" s="34"/>
      <c r="AJH67" s="34"/>
      <c r="AJI67" s="34"/>
      <c r="AJJ67" s="34"/>
      <c r="AJK67" s="34"/>
      <c r="AJL67" s="34"/>
      <c r="AJM67" s="34"/>
      <c r="AJN67" s="34"/>
      <c r="AJO67" s="34"/>
      <c r="AJP67" s="34"/>
      <c r="AJQ67" s="34"/>
      <c r="AJR67" s="34"/>
      <c r="AJS67" s="34"/>
      <c r="AJT67" s="34"/>
      <c r="AJU67" s="34"/>
      <c r="AJV67" s="34"/>
      <c r="AJW67" s="34"/>
      <c r="AJX67" s="34"/>
      <c r="AJY67" s="34"/>
      <c r="AJZ67" s="34"/>
      <c r="AKA67" s="34"/>
      <c r="AKB67" s="34"/>
      <c r="AKC67" s="34"/>
      <c r="AKD67" s="34"/>
      <c r="AKE67" s="34"/>
      <c r="AKF67" s="34"/>
      <c r="AKG67" s="34"/>
      <c r="AKH67" s="34"/>
      <c r="AKI67" s="34"/>
      <c r="AKJ67" s="34"/>
      <c r="AKK67" s="34"/>
      <c r="AKL67" s="34"/>
      <c r="AKM67" s="34"/>
      <c r="AKN67" s="34"/>
      <c r="AKO67" s="34"/>
      <c r="AKP67" s="34"/>
      <c r="AKQ67" s="34"/>
      <c r="AKR67" s="34"/>
      <c r="AKS67" s="34"/>
      <c r="AKT67" s="34"/>
      <c r="AKU67" s="34"/>
      <c r="AKV67" s="34"/>
      <c r="AKW67" s="34"/>
      <c r="AKX67" s="34"/>
      <c r="AKY67" s="34"/>
      <c r="AKZ67" s="34"/>
      <c r="ALA67" s="34"/>
      <c r="ALB67" s="34"/>
      <c r="ALC67" s="34"/>
      <c r="ALD67" s="34"/>
      <c r="ALE67" s="34"/>
      <c r="ALF67" s="34"/>
      <c r="ALG67" s="34"/>
      <c r="ALH67" s="34"/>
      <c r="ALI67" s="34"/>
      <c r="ALJ67" s="34"/>
      <c r="ALK67" s="34"/>
      <c r="ALL67" s="34"/>
      <c r="ALM67" s="34"/>
      <c r="ALN67" s="34"/>
      <c r="ALO67" s="34"/>
      <c r="ALP67" s="34"/>
      <c r="ALQ67" s="34"/>
      <c r="ALR67" s="34"/>
      <c r="ALS67" s="34"/>
      <c r="ALT67" s="34"/>
      <c r="ALU67" s="34"/>
      <c r="ALV67" s="34"/>
    </row>
    <row r="68" spans="1:1010" s="109" customFormat="1">
      <c r="A68" s="55"/>
      <c r="B68" s="107" t="s">
        <v>56</v>
      </c>
      <c r="C68" s="14"/>
      <c r="D68" s="6"/>
      <c r="E68" s="6"/>
      <c r="F68" s="74"/>
      <c r="G68" s="83"/>
      <c r="H68" s="84" t="s">
        <v>59</v>
      </c>
      <c r="I68" s="6"/>
      <c r="J68" s="6"/>
      <c r="K68" s="6"/>
      <c r="L68" s="108"/>
      <c r="O68" s="143"/>
      <c r="Q68" s="111"/>
      <c r="R68" s="75" t="s">
        <v>36</v>
      </c>
    </row>
    <row r="69" spans="1:1010" s="109" customFormat="1">
      <c r="A69" s="55"/>
      <c r="B69" s="112" t="s">
        <v>57</v>
      </c>
      <c r="C69" s="14"/>
      <c r="D69" s="6"/>
      <c r="E69" s="6"/>
      <c r="F69" s="76"/>
      <c r="G69" s="6"/>
      <c r="H69" s="134" t="s">
        <v>48</v>
      </c>
      <c r="I69" s="6"/>
      <c r="J69" s="6"/>
      <c r="K69" s="6"/>
      <c r="L69" s="108"/>
      <c r="O69" s="110"/>
      <c r="R69" s="75"/>
    </row>
    <row r="70" spans="1:1010" s="109" customFormat="1">
      <c r="A70" s="55"/>
      <c r="B70" s="112"/>
      <c r="C70" s="14"/>
      <c r="D70" s="6"/>
      <c r="E70" s="6"/>
      <c r="F70" s="76"/>
      <c r="G70" s="6"/>
      <c r="H70" s="6"/>
      <c r="I70" s="6"/>
      <c r="J70" s="6"/>
      <c r="K70" s="6"/>
      <c r="L70" s="108"/>
      <c r="O70" s="110"/>
      <c r="R70" s="75"/>
    </row>
    <row r="71" spans="1:1010" s="109" customFormat="1">
      <c r="A71" s="55"/>
      <c r="B71" s="112" t="s">
        <v>47</v>
      </c>
      <c r="C71" s="14"/>
      <c r="D71" s="6"/>
      <c r="E71" s="6"/>
      <c r="F71" s="76"/>
      <c r="G71" s="85"/>
      <c r="H71" s="84" t="s">
        <v>58</v>
      </c>
      <c r="I71" s="6"/>
      <c r="J71" s="6"/>
      <c r="K71" s="6"/>
      <c r="L71" s="108"/>
      <c r="O71" s="110"/>
      <c r="R71" s="75"/>
    </row>
    <row r="72" spans="1:1010" s="122" customFormat="1" ht="15" hidden="1" customHeight="1">
      <c r="A72" s="113"/>
      <c r="B72" s="114" t="s">
        <v>37</v>
      </c>
      <c r="C72" s="115"/>
      <c r="D72" s="116"/>
      <c r="E72" s="116"/>
      <c r="F72" s="117"/>
      <c r="G72" s="116"/>
      <c r="H72" s="116"/>
      <c r="I72" s="116"/>
      <c r="J72" s="116"/>
      <c r="K72" s="116"/>
      <c r="L72" s="118"/>
      <c r="M72" s="119"/>
      <c r="N72" s="120"/>
      <c r="O72" s="121"/>
      <c r="R72" s="123"/>
    </row>
    <row r="73" spans="1:1010" s="122" customFormat="1">
      <c r="A73" s="113"/>
      <c r="B73" s="124"/>
      <c r="C73" s="115"/>
      <c r="D73" s="116"/>
      <c r="E73" s="113"/>
      <c r="F73" s="125"/>
      <c r="G73" s="116"/>
      <c r="H73" s="116"/>
      <c r="I73" s="116"/>
      <c r="J73" s="116"/>
      <c r="K73" s="116"/>
      <c r="L73" s="118"/>
      <c r="M73" s="119"/>
      <c r="N73" s="126"/>
      <c r="O73" s="121"/>
      <c r="R73" s="123"/>
    </row>
    <row r="74" spans="1:1010" s="122" customFormat="1">
      <c r="A74" s="113"/>
      <c r="B74" s="114" t="s">
        <v>38</v>
      </c>
      <c r="C74" s="115"/>
      <c r="D74" s="116"/>
      <c r="E74" s="127"/>
      <c r="F74" s="128"/>
      <c r="G74" s="129"/>
      <c r="H74" s="130" t="s">
        <v>38</v>
      </c>
      <c r="I74" s="129"/>
      <c r="J74" s="129"/>
      <c r="K74" s="129"/>
      <c r="L74" s="131"/>
      <c r="M74" s="131"/>
      <c r="N74" s="132"/>
      <c r="O74" s="132"/>
      <c r="P74" s="132"/>
      <c r="Q74" s="132"/>
      <c r="R74" s="133"/>
    </row>
    <row r="75" spans="1:1010" ht="21" customHeight="1">
      <c r="A75" s="28"/>
      <c r="B75" s="29"/>
      <c r="C75" s="55"/>
      <c r="D75" s="6"/>
      <c r="E75" s="6"/>
      <c r="F75" s="6"/>
      <c r="G75" s="6"/>
      <c r="H75" s="6"/>
      <c r="I75" s="6"/>
      <c r="J75" s="88"/>
      <c r="K75" s="6"/>
      <c r="L75" s="56"/>
      <c r="M75" s="75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4"/>
      <c r="IE75" s="34"/>
      <c r="IF75" s="34"/>
      <c r="IG75" s="34"/>
      <c r="IH75" s="34"/>
      <c r="II75" s="34"/>
      <c r="IJ75" s="34"/>
      <c r="IK75" s="34"/>
      <c r="IL75" s="34"/>
      <c r="IM75" s="34"/>
      <c r="IN75" s="34"/>
      <c r="IO75" s="34"/>
      <c r="IP75" s="34"/>
      <c r="IQ75" s="34"/>
      <c r="IR75" s="34"/>
      <c r="IS75" s="34"/>
      <c r="IT75" s="34"/>
      <c r="IU75" s="34"/>
      <c r="IV75" s="34"/>
      <c r="IW75" s="34"/>
      <c r="IX75" s="34"/>
      <c r="IY75" s="34"/>
      <c r="IZ75" s="34"/>
      <c r="JA75" s="34"/>
      <c r="JB75" s="34"/>
      <c r="JC75" s="34"/>
      <c r="JD75" s="34"/>
      <c r="JE75" s="34"/>
      <c r="JF75" s="34"/>
      <c r="JG75" s="34"/>
      <c r="JH75" s="34"/>
      <c r="JI75" s="34"/>
      <c r="JJ75" s="34"/>
      <c r="JK75" s="34"/>
      <c r="JL75" s="34"/>
      <c r="JM75" s="34"/>
      <c r="JN75" s="34"/>
      <c r="JO75" s="34"/>
      <c r="JP75" s="34"/>
      <c r="JQ75" s="34"/>
      <c r="JR75" s="34"/>
      <c r="JS75" s="34"/>
      <c r="JT75" s="34"/>
      <c r="JU75" s="34"/>
      <c r="JV75" s="34"/>
      <c r="JW75" s="34"/>
      <c r="JX75" s="34"/>
      <c r="JY75" s="34"/>
      <c r="JZ75" s="34"/>
      <c r="KA75" s="34"/>
      <c r="KB75" s="34"/>
      <c r="KC75" s="34"/>
      <c r="KD75" s="34"/>
      <c r="KE75" s="34"/>
      <c r="KF75" s="34"/>
      <c r="KG75" s="34"/>
      <c r="KH75" s="34"/>
      <c r="KI75" s="34"/>
      <c r="KJ75" s="34"/>
      <c r="KK75" s="34"/>
      <c r="KL75" s="34"/>
      <c r="KM75" s="34"/>
      <c r="KN75" s="34"/>
      <c r="KO75" s="34"/>
      <c r="KP75" s="34"/>
      <c r="KQ75" s="34"/>
      <c r="KR75" s="34"/>
      <c r="KS75" s="34"/>
      <c r="KT75" s="34"/>
      <c r="KU75" s="34"/>
      <c r="KV75" s="34"/>
      <c r="KW75" s="34"/>
      <c r="KX75" s="34"/>
      <c r="KY75" s="34"/>
      <c r="KZ75" s="34"/>
      <c r="LA75" s="34"/>
      <c r="LB75" s="34"/>
      <c r="LC75" s="34"/>
      <c r="LD75" s="34"/>
      <c r="LE75" s="34"/>
      <c r="LF75" s="34"/>
      <c r="LG75" s="34"/>
      <c r="LH75" s="34"/>
      <c r="LI75" s="34"/>
      <c r="LJ75" s="34"/>
      <c r="LK75" s="34"/>
      <c r="LL75" s="34"/>
      <c r="LM75" s="34"/>
      <c r="LN75" s="34"/>
      <c r="LO75" s="34"/>
      <c r="LP75" s="34"/>
      <c r="LQ75" s="34"/>
      <c r="LR75" s="34"/>
      <c r="LS75" s="34"/>
      <c r="LT75" s="34"/>
      <c r="LU75" s="34"/>
      <c r="LV75" s="34"/>
      <c r="LW75" s="34"/>
      <c r="LX75" s="34"/>
      <c r="LY75" s="34"/>
      <c r="LZ75" s="34"/>
      <c r="MA75" s="34"/>
      <c r="MB75" s="34"/>
      <c r="MC75" s="34"/>
      <c r="MD75" s="34"/>
      <c r="ME75" s="34"/>
      <c r="MF75" s="34"/>
      <c r="MG75" s="34"/>
      <c r="MH75" s="34"/>
      <c r="MI75" s="34"/>
      <c r="MJ75" s="34"/>
      <c r="MK75" s="34"/>
      <c r="ML75" s="34"/>
      <c r="MM75" s="34"/>
      <c r="MN75" s="34"/>
      <c r="MO75" s="34"/>
      <c r="MP75" s="34"/>
      <c r="MQ75" s="34"/>
      <c r="MR75" s="34"/>
      <c r="MS75" s="34"/>
      <c r="MT75" s="34"/>
      <c r="MU75" s="34"/>
      <c r="MV75" s="34"/>
      <c r="MW75" s="34"/>
      <c r="MX75" s="34"/>
      <c r="MY75" s="34"/>
      <c r="MZ75" s="34"/>
      <c r="NA75" s="34"/>
      <c r="NB75" s="34"/>
      <c r="NC75" s="34"/>
      <c r="ND75" s="34"/>
      <c r="NE75" s="34"/>
      <c r="NF75" s="34"/>
      <c r="NG75" s="34"/>
      <c r="NH75" s="34"/>
      <c r="NI75" s="34"/>
      <c r="NJ75" s="34"/>
      <c r="NK75" s="34"/>
      <c r="NL75" s="34"/>
      <c r="NM75" s="34"/>
      <c r="NN75" s="34"/>
      <c r="NO75" s="34"/>
      <c r="NP75" s="34"/>
      <c r="NQ75" s="34"/>
      <c r="NR75" s="34"/>
      <c r="NS75" s="34"/>
      <c r="NT75" s="34"/>
      <c r="NU75" s="34"/>
      <c r="NV75" s="34"/>
      <c r="NW75" s="34"/>
      <c r="NX75" s="34"/>
      <c r="NY75" s="34"/>
      <c r="NZ75" s="34"/>
      <c r="OA75" s="34"/>
      <c r="OB75" s="34"/>
      <c r="OC75" s="34"/>
      <c r="OD75" s="34"/>
      <c r="OE75" s="34"/>
      <c r="OF75" s="34"/>
      <c r="OG75" s="34"/>
      <c r="OH75" s="34"/>
      <c r="OI75" s="34"/>
      <c r="OJ75" s="34"/>
      <c r="OK75" s="34"/>
      <c r="OL75" s="34"/>
      <c r="OM75" s="34"/>
      <c r="ON75" s="34"/>
      <c r="OO75" s="34"/>
      <c r="OP75" s="34"/>
      <c r="OQ75" s="34"/>
      <c r="OR75" s="34"/>
      <c r="OS75" s="34"/>
      <c r="OT75" s="34"/>
      <c r="OU75" s="34"/>
      <c r="OV75" s="34"/>
      <c r="OW75" s="34"/>
      <c r="OX75" s="34"/>
      <c r="OY75" s="34"/>
      <c r="OZ75" s="34"/>
      <c r="PA75" s="34"/>
      <c r="PB75" s="34"/>
      <c r="PC75" s="34"/>
      <c r="PD75" s="34"/>
      <c r="PE75" s="34"/>
      <c r="PF75" s="34"/>
      <c r="PG75" s="34"/>
      <c r="PH75" s="34"/>
      <c r="PI75" s="34"/>
      <c r="PJ75" s="34"/>
      <c r="PK75" s="34"/>
      <c r="PL75" s="34"/>
      <c r="PM75" s="34"/>
      <c r="PN75" s="34"/>
      <c r="PO75" s="34"/>
      <c r="PP75" s="34"/>
      <c r="PQ75" s="34"/>
      <c r="PR75" s="34"/>
      <c r="PS75" s="34"/>
      <c r="PT75" s="34"/>
      <c r="PU75" s="34"/>
      <c r="PV75" s="34"/>
      <c r="PW75" s="34"/>
      <c r="PX75" s="34"/>
      <c r="PY75" s="34"/>
      <c r="PZ75" s="34"/>
      <c r="QA75" s="34"/>
      <c r="QB75" s="34"/>
      <c r="QC75" s="34"/>
      <c r="QD75" s="34"/>
      <c r="QE75" s="34"/>
      <c r="QF75" s="34"/>
      <c r="QG75" s="34"/>
      <c r="QH75" s="34"/>
      <c r="QI75" s="34"/>
      <c r="QJ75" s="34"/>
      <c r="QK75" s="34"/>
      <c r="QL75" s="34"/>
      <c r="QM75" s="34"/>
      <c r="QN75" s="34"/>
      <c r="QO75" s="34"/>
      <c r="QP75" s="34"/>
      <c r="QQ75" s="34"/>
      <c r="QR75" s="34"/>
      <c r="QS75" s="34"/>
      <c r="QT75" s="34"/>
      <c r="QU75" s="34"/>
      <c r="QV75" s="34"/>
      <c r="QW75" s="34"/>
      <c r="QX75" s="34"/>
      <c r="QY75" s="34"/>
      <c r="QZ75" s="34"/>
      <c r="RA75" s="34"/>
      <c r="RB75" s="34"/>
      <c r="RC75" s="34"/>
      <c r="RD75" s="34"/>
      <c r="RE75" s="34"/>
      <c r="RF75" s="34"/>
      <c r="RG75" s="34"/>
      <c r="RH75" s="34"/>
      <c r="RI75" s="34"/>
      <c r="RJ75" s="34"/>
      <c r="RK75" s="34"/>
      <c r="RL75" s="34"/>
      <c r="RM75" s="34"/>
      <c r="RN75" s="34"/>
      <c r="RO75" s="34"/>
      <c r="RP75" s="34"/>
      <c r="RQ75" s="34"/>
      <c r="RR75" s="34"/>
      <c r="RS75" s="34"/>
      <c r="RT75" s="34"/>
      <c r="RU75" s="34"/>
      <c r="RV75" s="34"/>
      <c r="RW75" s="34"/>
      <c r="RX75" s="34"/>
      <c r="RY75" s="34"/>
      <c r="RZ75" s="34"/>
      <c r="SA75" s="34"/>
      <c r="SB75" s="34"/>
      <c r="SC75" s="34"/>
      <c r="SD75" s="34"/>
      <c r="SE75" s="34"/>
      <c r="SF75" s="34"/>
      <c r="SG75" s="34"/>
      <c r="SH75" s="34"/>
      <c r="SI75" s="34"/>
      <c r="SJ75" s="34"/>
      <c r="SK75" s="34"/>
      <c r="SL75" s="34"/>
      <c r="SM75" s="34"/>
      <c r="SN75" s="34"/>
      <c r="SO75" s="34"/>
      <c r="SP75" s="34"/>
      <c r="SQ75" s="34"/>
      <c r="SR75" s="34"/>
      <c r="SS75" s="34"/>
      <c r="ST75" s="34"/>
      <c r="SU75" s="34"/>
      <c r="SV75" s="34"/>
      <c r="SW75" s="34"/>
      <c r="SX75" s="34"/>
      <c r="SY75" s="34"/>
      <c r="SZ75" s="34"/>
      <c r="TA75" s="34"/>
      <c r="TB75" s="34"/>
      <c r="TC75" s="34"/>
      <c r="TD75" s="34"/>
      <c r="TE75" s="34"/>
      <c r="TF75" s="34"/>
      <c r="TG75" s="34"/>
      <c r="TH75" s="34"/>
      <c r="TI75" s="34"/>
      <c r="TJ75" s="34"/>
      <c r="TK75" s="34"/>
      <c r="TL75" s="34"/>
      <c r="TM75" s="34"/>
      <c r="TN75" s="34"/>
      <c r="TO75" s="34"/>
      <c r="TP75" s="34"/>
      <c r="TQ75" s="34"/>
      <c r="TR75" s="34"/>
      <c r="TS75" s="34"/>
      <c r="TT75" s="34"/>
      <c r="TU75" s="34"/>
      <c r="TV75" s="34"/>
      <c r="TW75" s="34"/>
      <c r="TX75" s="34"/>
      <c r="TY75" s="34"/>
      <c r="TZ75" s="34"/>
      <c r="UA75" s="34"/>
      <c r="UB75" s="34"/>
      <c r="UC75" s="34"/>
      <c r="UD75" s="34"/>
      <c r="UE75" s="34"/>
      <c r="UF75" s="34"/>
      <c r="UG75" s="34"/>
      <c r="UH75" s="34"/>
      <c r="UI75" s="34"/>
      <c r="UJ75" s="34"/>
      <c r="UK75" s="34"/>
      <c r="UL75" s="34"/>
      <c r="UM75" s="34"/>
      <c r="UN75" s="34"/>
      <c r="UO75" s="34"/>
      <c r="UP75" s="34"/>
      <c r="UQ75" s="34"/>
      <c r="UR75" s="34"/>
      <c r="US75" s="34"/>
      <c r="UT75" s="34"/>
      <c r="UU75" s="34"/>
      <c r="UV75" s="34"/>
      <c r="UW75" s="34"/>
      <c r="UX75" s="34"/>
      <c r="UY75" s="34"/>
      <c r="UZ75" s="34"/>
      <c r="VA75" s="34"/>
      <c r="VB75" s="34"/>
      <c r="VC75" s="34"/>
      <c r="VD75" s="34"/>
      <c r="VE75" s="34"/>
      <c r="VF75" s="34"/>
      <c r="VG75" s="34"/>
      <c r="VH75" s="34"/>
      <c r="VI75" s="34"/>
      <c r="VJ75" s="34"/>
      <c r="VK75" s="34"/>
      <c r="VL75" s="34"/>
      <c r="VM75" s="34"/>
      <c r="VN75" s="34"/>
      <c r="VO75" s="34"/>
      <c r="VP75" s="34"/>
      <c r="VQ75" s="34"/>
      <c r="VR75" s="34"/>
      <c r="VS75" s="34"/>
      <c r="VT75" s="34"/>
      <c r="VU75" s="34"/>
      <c r="VV75" s="34"/>
      <c r="VW75" s="34"/>
      <c r="VX75" s="34"/>
      <c r="VY75" s="34"/>
      <c r="VZ75" s="34"/>
      <c r="WA75" s="34"/>
      <c r="WB75" s="34"/>
      <c r="WC75" s="34"/>
      <c r="WD75" s="34"/>
      <c r="WE75" s="34"/>
      <c r="WF75" s="34"/>
      <c r="WG75" s="34"/>
      <c r="WH75" s="34"/>
      <c r="WI75" s="34"/>
      <c r="WJ75" s="34"/>
      <c r="WK75" s="34"/>
      <c r="WL75" s="34"/>
      <c r="WM75" s="34"/>
      <c r="WN75" s="34"/>
      <c r="WO75" s="34"/>
      <c r="WP75" s="34"/>
      <c r="WQ75" s="34"/>
      <c r="WR75" s="34"/>
      <c r="WS75" s="34"/>
      <c r="WT75" s="34"/>
      <c r="WU75" s="34"/>
      <c r="WV75" s="34"/>
      <c r="WW75" s="34"/>
      <c r="WX75" s="34"/>
      <c r="WY75" s="34"/>
      <c r="WZ75" s="34"/>
      <c r="XA75" s="34"/>
      <c r="XB75" s="34"/>
      <c r="XC75" s="34"/>
      <c r="XD75" s="34"/>
      <c r="XE75" s="34"/>
      <c r="XF75" s="34"/>
      <c r="XG75" s="34"/>
      <c r="XH75" s="34"/>
      <c r="XI75" s="34"/>
      <c r="XJ75" s="34"/>
      <c r="XK75" s="34"/>
      <c r="XL75" s="34"/>
      <c r="XM75" s="34"/>
      <c r="XN75" s="34"/>
      <c r="XO75" s="34"/>
      <c r="XP75" s="34"/>
      <c r="XQ75" s="34"/>
      <c r="XR75" s="34"/>
      <c r="XS75" s="34"/>
      <c r="XT75" s="34"/>
      <c r="XU75" s="34"/>
      <c r="XV75" s="34"/>
      <c r="XW75" s="34"/>
      <c r="XX75" s="34"/>
      <c r="XY75" s="34"/>
      <c r="XZ75" s="34"/>
      <c r="YA75" s="34"/>
      <c r="YB75" s="34"/>
      <c r="YC75" s="34"/>
      <c r="YD75" s="34"/>
      <c r="YE75" s="34"/>
      <c r="YF75" s="34"/>
      <c r="YG75" s="34"/>
      <c r="YH75" s="34"/>
      <c r="YI75" s="34"/>
      <c r="YJ75" s="34"/>
      <c r="YK75" s="34"/>
      <c r="YL75" s="34"/>
      <c r="YM75" s="34"/>
      <c r="YN75" s="34"/>
      <c r="YO75" s="34"/>
      <c r="YP75" s="34"/>
      <c r="YQ75" s="34"/>
      <c r="YR75" s="34"/>
      <c r="YS75" s="34"/>
      <c r="YT75" s="34"/>
      <c r="YU75" s="34"/>
      <c r="YV75" s="34"/>
      <c r="YW75" s="34"/>
      <c r="YX75" s="34"/>
      <c r="YY75" s="34"/>
      <c r="YZ75" s="34"/>
      <c r="ZA75" s="34"/>
      <c r="ZB75" s="34"/>
      <c r="ZC75" s="34"/>
      <c r="ZD75" s="34"/>
      <c r="ZE75" s="34"/>
      <c r="ZF75" s="34"/>
      <c r="ZG75" s="34"/>
      <c r="ZH75" s="34"/>
      <c r="ZI75" s="34"/>
      <c r="ZJ75" s="34"/>
      <c r="ZK75" s="34"/>
      <c r="ZL75" s="34"/>
      <c r="ZM75" s="34"/>
      <c r="ZN75" s="34"/>
      <c r="ZO75" s="34"/>
      <c r="ZP75" s="34"/>
      <c r="ZQ75" s="34"/>
      <c r="ZR75" s="34"/>
      <c r="ZS75" s="34"/>
      <c r="ZT75" s="34"/>
      <c r="ZU75" s="34"/>
      <c r="ZV75" s="34"/>
      <c r="ZW75" s="34"/>
      <c r="ZX75" s="34"/>
      <c r="ZY75" s="34"/>
      <c r="ZZ75" s="34"/>
      <c r="AAA75" s="34"/>
      <c r="AAB75" s="34"/>
      <c r="AAC75" s="34"/>
      <c r="AAD75" s="34"/>
      <c r="AAE75" s="34"/>
      <c r="AAF75" s="34"/>
      <c r="AAG75" s="34"/>
      <c r="AAH75" s="34"/>
      <c r="AAI75" s="34"/>
      <c r="AAJ75" s="34"/>
      <c r="AAK75" s="34"/>
      <c r="AAL75" s="34"/>
      <c r="AAM75" s="34"/>
      <c r="AAN75" s="34"/>
      <c r="AAO75" s="34"/>
      <c r="AAP75" s="34"/>
      <c r="AAQ75" s="34"/>
      <c r="AAR75" s="34"/>
      <c r="AAS75" s="34"/>
      <c r="AAT75" s="34"/>
      <c r="AAU75" s="34"/>
      <c r="AAV75" s="34"/>
      <c r="AAW75" s="34"/>
      <c r="AAX75" s="34"/>
      <c r="AAY75" s="34"/>
      <c r="AAZ75" s="34"/>
      <c r="ABA75" s="34"/>
      <c r="ABB75" s="34"/>
      <c r="ABC75" s="34"/>
      <c r="ABD75" s="34"/>
      <c r="ABE75" s="34"/>
      <c r="ABF75" s="34"/>
      <c r="ABG75" s="34"/>
      <c r="ABH75" s="34"/>
      <c r="ABI75" s="34"/>
      <c r="ABJ75" s="34"/>
      <c r="ABK75" s="34"/>
      <c r="ABL75" s="34"/>
      <c r="ABM75" s="34"/>
      <c r="ABN75" s="34"/>
      <c r="ABO75" s="34"/>
      <c r="ABP75" s="34"/>
      <c r="ABQ75" s="34"/>
      <c r="ABR75" s="34"/>
      <c r="ABS75" s="34"/>
      <c r="ABT75" s="34"/>
      <c r="ABU75" s="34"/>
      <c r="ABV75" s="34"/>
      <c r="ABW75" s="34"/>
      <c r="ABX75" s="34"/>
      <c r="ABY75" s="34"/>
      <c r="ABZ75" s="34"/>
      <c r="ACA75" s="34"/>
      <c r="ACB75" s="34"/>
      <c r="ACC75" s="34"/>
      <c r="ACD75" s="34"/>
      <c r="ACE75" s="34"/>
      <c r="ACF75" s="34"/>
      <c r="ACG75" s="34"/>
      <c r="ACH75" s="34"/>
      <c r="ACI75" s="34"/>
      <c r="ACJ75" s="34"/>
      <c r="ACK75" s="34"/>
      <c r="ACL75" s="34"/>
      <c r="ACM75" s="34"/>
      <c r="ACN75" s="34"/>
      <c r="ACO75" s="34"/>
      <c r="ACP75" s="34"/>
      <c r="ACQ75" s="34"/>
      <c r="ACR75" s="34"/>
      <c r="ACS75" s="34"/>
      <c r="ACT75" s="34"/>
      <c r="ACU75" s="34"/>
      <c r="ACV75" s="34"/>
      <c r="ACW75" s="34"/>
      <c r="ACX75" s="34"/>
      <c r="ACY75" s="34"/>
      <c r="ACZ75" s="34"/>
      <c r="ADA75" s="34"/>
      <c r="ADB75" s="34"/>
      <c r="ADC75" s="34"/>
      <c r="ADD75" s="34"/>
      <c r="ADE75" s="34"/>
      <c r="ADF75" s="34"/>
      <c r="ADG75" s="34"/>
      <c r="ADH75" s="34"/>
      <c r="ADI75" s="34"/>
      <c r="ADJ75" s="34"/>
      <c r="ADK75" s="34"/>
      <c r="ADL75" s="34"/>
      <c r="ADM75" s="34"/>
      <c r="ADN75" s="34"/>
      <c r="ADO75" s="34"/>
      <c r="ADP75" s="34"/>
      <c r="ADQ75" s="34"/>
      <c r="ADR75" s="34"/>
      <c r="ADS75" s="34"/>
      <c r="ADT75" s="34"/>
      <c r="ADU75" s="34"/>
      <c r="ADV75" s="34"/>
      <c r="ADW75" s="34"/>
      <c r="ADX75" s="34"/>
      <c r="ADY75" s="34"/>
      <c r="ADZ75" s="34"/>
      <c r="AEA75" s="34"/>
      <c r="AEB75" s="34"/>
      <c r="AEC75" s="34"/>
      <c r="AED75" s="34"/>
      <c r="AEE75" s="34"/>
      <c r="AEF75" s="34"/>
      <c r="AEG75" s="34"/>
      <c r="AEH75" s="34"/>
      <c r="AEI75" s="34"/>
      <c r="AEJ75" s="34"/>
      <c r="AEK75" s="34"/>
      <c r="AEL75" s="34"/>
      <c r="AEM75" s="34"/>
      <c r="AEN75" s="34"/>
      <c r="AEO75" s="34"/>
      <c r="AEP75" s="34"/>
      <c r="AEQ75" s="34"/>
      <c r="AER75" s="34"/>
      <c r="AES75" s="34"/>
      <c r="AET75" s="34"/>
      <c r="AEU75" s="34"/>
      <c r="AEV75" s="34"/>
      <c r="AEW75" s="34"/>
      <c r="AEX75" s="34"/>
      <c r="AEY75" s="34"/>
      <c r="AEZ75" s="34"/>
      <c r="AFA75" s="34"/>
      <c r="AFB75" s="34"/>
      <c r="AFC75" s="34"/>
      <c r="AFD75" s="34"/>
      <c r="AFE75" s="34"/>
      <c r="AFF75" s="34"/>
      <c r="AFG75" s="34"/>
      <c r="AFH75" s="34"/>
      <c r="AFI75" s="34"/>
      <c r="AFJ75" s="34"/>
      <c r="AFK75" s="34"/>
      <c r="AFL75" s="34"/>
      <c r="AFM75" s="34"/>
      <c r="AFN75" s="34"/>
      <c r="AFO75" s="34"/>
      <c r="AFP75" s="34"/>
      <c r="AFQ75" s="34"/>
      <c r="AFR75" s="34"/>
      <c r="AFS75" s="34"/>
      <c r="AFT75" s="34"/>
      <c r="AFU75" s="34"/>
      <c r="AFV75" s="34"/>
      <c r="AFW75" s="34"/>
      <c r="AFX75" s="34"/>
      <c r="AFY75" s="34"/>
      <c r="AFZ75" s="34"/>
      <c r="AGA75" s="34"/>
      <c r="AGB75" s="34"/>
      <c r="AGC75" s="34"/>
      <c r="AGD75" s="34"/>
      <c r="AGE75" s="34"/>
      <c r="AGF75" s="34"/>
      <c r="AGG75" s="34"/>
      <c r="AGH75" s="34"/>
      <c r="AGI75" s="34"/>
      <c r="AGJ75" s="34"/>
      <c r="AGK75" s="34"/>
      <c r="AGL75" s="34"/>
      <c r="AGM75" s="34"/>
      <c r="AGN75" s="34"/>
      <c r="AGO75" s="34"/>
      <c r="AGP75" s="34"/>
      <c r="AGQ75" s="34"/>
      <c r="AGR75" s="34"/>
      <c r="AGS75" s="34"/>
      <c r="AGT75" s="34"/>
      <c r="AGU75" s="34"/>
      <c r="AGV75" s="34"/>
      <c r="AGW75" s="34"/>
      <c r="AGX75" s="34"/>
      <c r="AGY75" s="34"/>
      <c r="AGZ75" s="34"/>
      <c r="AHA75" s="34"/>
      <c r="AHB75" s="34"/>
      <c r="AHC75" s="34"/>
      <c r="AHD75" s="34"/>
      <c r="AHE75" s="34"/>
      <c r="AHF75" s="34"/>
      <c r="AHG75" s="34"/>
      <c r="AHH75" s="34"/>
      <c r="AHI75" s="34"/>
      <c r="AHJ75" s="34"/>
      <c r="AHK75" s="34"/>
      <c r="AHL75" s="34"/>
      <c r="AHM75" s="34"/>
      <c r="AHN75" s="34"/>
      <c r="AHO75" s="34"/>
      <c r="AHP75" s="34"/>
      <c r="AHQ75" s="34"/>
      <c r="AHR75" s="34"/>
      <c r="AHS75" s="34"/>
      <c r="AHT75" s="34"/>
      <c r="AHU75" s="34"/>
      <c r="AHV75" s="34"/>
      <c r="AHW75" s="34"/>
      <c r="AHX75" s="34"/>
      <c r="AHY75" s="34"/>
      <c r="AHZ75" s="34"/>
      <c r="AIA75" s="34"/>
      <c r="AIB75" s="34"/>
      <c r="AIC75" s="34"/>
      <c r="AID75" s="34"/>
      <c r="AIE75" s="34"/>
      <c r="AIF75" s="34"/>
      <c r="AIG75" s="34"/>
      <c r="AIH75" s="34"/>
      <c r="AII75" s="34"/>
      <c r="AIJ75" s="34"/>
      <c r="AIK75" s="34"/>
      <c r="AIL75" s="34"/>
      <c r="AIM75" s="34"/>
      <c r="AIN75" s="34"/>
      <c r="AIO75" s="34"/>
      <c r="AIP75" s="34"/>
      <c r="AIQ75" s="34"/>
      <c r="AIR75" s="34"/>
      <c r="AIS75" s="34"/>
      <c r="AIT75" s="34"/>
      <c r="AIU75" s="34"/>
      <c r="AIV75" s="34"/>
      <c r="AIW75" s="34"/>
      <c r="AIX75" s="34"/>
      <c r="AIY75" s="34"/>
      <c r="AIZ75" s="34"/>
      <c r="AJA75" s="34"/>
      <c r="AJB75" s="34"/>
      <c r="AJC75" s="34"/>
      <c r="AJD75" s="34"/>
      <c r="AJE75" s="34"/>
      <c r="AJF75" s="34"/>
      <c r="AJG75" s="34"/>
      <c r="AJH75" s="34"/>
      <c r="AJI75" s="34"/>
      <c r="AJJ75" s="34"/>
      <c r="AJK75" s="34"/>
      <c r="AJL75" s="34"/>
      <c r="AJM75" s="34"/>
      <c r="AJN75" s="34"/>
      <c r="AJO75" s="34"/>
      <c r="AJP75" s="34"/>
      <c r="AJQ75" s="34"/>
      <c r="AJR75" s="34"/>
      <c r="AJS75" s="34"/>
      <c r="AJT75" s="34"/>
      <c r="AJU75" s="34"/>
      <c r="AJV75" s="34"/>
      <c r="AJW75" s="34"/>
      <c r="AJX75" s="34"/>
      <c r="AJY75" s="34"/>
      <c r="AJZ75" s="34"/>
      <c r="AKA75" s="34"/>
      <c r="AKB75" s="34"/>
      <c r="AKC75" s="34"/>
      <c r="AKD75" s="34"/>
      <c r="AKE75" s="34"/>
      <c r="AKF75" s="34"/>
      <c r="AKG75" s="34"/>
      <c r="AKH75" s="34"/>
      <c r="AKI75" s="34"/>
      <c r="AKJ75" s="34"/>
      <c r="AKK75" s="34"/>
      <c r="AKL75" s="34"/>
      <c r="AKM75" s="34"/>
      <c r="AKN75" s="34"/>
      <c r="AKO75" s="34"/>
      <c r="AKP75" s="34"/>
      <c r="AKQ75" s="34"/>
      <c r="AKR75" s="34"/>
      <c r="AKS75" s="34"/>
      <c r="AKT75" s="34"/>
      <c r="AKU75" s="34"/>
      <c r="AKV75" s="34"/>
      <c r="AKW75" s="34"/>
      <c r="AKX75" s="34"/>
      <c r="AKY75" s="34"/>
      <c r="AKZ75" s="34"/>
      <c r="ALA75" s="34"/>
      <c r="ALB75" s="34"/>
      <c r="ALC75" s="34"/>
      <c r="ALD75" s="34"/>
      <c r="ALE75" s="34"/>
      <c r="ALF75" s="34"/>
      <c r="ALG75" s="34"/>
      <c r="ALH75" s="34"/>
      <c r="ALI75" s="34"/>
      <c r="ALJ75" s="34"/>
      <c r="ALK75" s="34"/>
      <c r="ALL75" s="34"/>
      <c r="ALM75" s="34"/>
      <c r="ALN75" s="34"/>
      <c r="ALO75" s="34"/>
      <c r="ALP75" s="34"/>
      <c r="ALQ75" s="34"/>
      <c r="ALR75" s="34"/>
      <c r="ALS75" s="34"/>
      <c r="ALT75" s="34"/>
      <c r="ALU75" s="34"/>
      <c r="ALV75" s="34"/>
    </row>
    <row r="76" spans="1:1010" ht="21.75" customHeight="1">
      <c r="A76" s="28"/>
      <c r="B76" s="29"/>
      <c r="C76" s="55"/>
      <c r="D76" s="6"/>
      <c r="E76" s="6"/>
      <c r="F76" s="6"/>
      <c r="G76" s="6"/>
      <c r="H76" s="6"/>
      <c r="I76" s="6"/>
      <c r="J76" s="6"/>
      <c r="K76" s="6"/>
      <c r="L76" s="34"/>
      <c r="M76" s="75"/>
      <c r="N76" s="34"/>
      <c r="O76" s="86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  <c r="IP76" s="34"/>
      <c r="IQ76" s="34"/>
      <c r="IR76" s="34"/>
      <c r="IS76" s="34"/>
      <c r="IT76" s="34"/>
      <c r="IU76" s="34"/>
      <c r="IV76" s="34"/>
      <c r="IW76" s="34"/>
      <c r="IX76" s="34"/>
      <c r="IY76" s="34"/>
      <c r="IZ76" s="34"/>
      <c r="JA76" s="34"/>
      <c r="JB76" s="34"/>
      <c r="JC76" s="34"/>
      <c r="JD76" s="34"/>
      <c r="JE76" s="34"/>
      <c r="JF76" s="34"/>
      <c r="JG76" s="34"/>
      <c r="JH76" s="34"/>
      <c r="JI76" s="34"/>
      <c r="JJ76" s="34"/>
      <c r="JK76" s="34"/>
      <c r="JL76" s="34"/>
      <c r="JM76" s="34"/>
      <c r="JN76" s="34"/>
      <c r="JO76" s="34"/>
      <c r="JP76" s="34"/>
      <c r="JQ76" s="34"/>
      <c r="JR76" s="34"/>
      <c r="JS76" s="34"/>
      <c r="JT76" s="34"/>
      <c r="JU76" s="34"/>
      <c r="JV76" s="34"/>
      <c r="JW76" s="34"/>
      <c r="JX76" s="34"/>
      <c r="JY76" s="34"/>
      <c r="JZ76" s="34"/>
      <c r="KA76" s="34"/>
      <c r="KB76" s="34"/>
      <c r="KC76" s="34"/>
      <c r="KD76" s="34"/>
      <c r="KE76" s="34"/>
      <c r="KF76" s="34"/>
      <c r="KG76" s="34"/>
      <c r="KH76" s="34"/>
      <c r="KI76" s="34"/>
      <c r="KJ76" s="34"/>
      <c r="KK76" s="34"/>
      <c r="KL76" s="34"/>
      <c r="KM76" s="34"/>
      <c r="KN76" s="34"/>
      <c r="KO76" s="34"/>
      <c r="KP76" s="34"/>
      <c r="KQ76" s="34"/>
      <c r="KR76" s="34"/>
      <c r="KS76" s="34"/>
      <c r="KT76" s="34"/>
      <c r="KU76" s="34"/>
      <c r="KV76" s="34"/>
      <c r="KW76" s="34"/>
      <c r="KX76" s="34"/>
      <c r="KY76" s="34"/>
      <c r="KZ76" s="34"/>
      <c r="LA76" s="34"/>
      <c r="LB76" s="34"/>
      <c r="LC76" s="34"/>
      <c r="LD76" s="34"/>
      <c r="LE76" s="34"/>
      <c r="LF76" s="34"/>
      <c r="LG76" s="34"/>
      <c r="LH76" s="34"/>
      <c r="LI76" s="34"/>
      <c r="LJ76" s="34"/>
      <c r="LK76" s="34"/>
      <c r="LL76" s="34"/>
      <c r="LM76" s="34"/>
      <c r="LN76" s="34"/>
      <c r="LO76" s="34"/>
      <c r="LP76" s="34"/>
      <c r="LQ76" s="34"/>
      <c r="LR76" s="34"/>
      <c r="LS76" s="34"/>
      <c r="LT76" s="34"/>
      <c r="LU76" s="34"/>
      <c r="LV76" s="34"/>
      <c r="LW76" s="34"/>
      <c r="LX76" s="34"/>
      <c r="LY76" s="34"/>
      <c r="LZ76" s="34"/>
      <c r="MA76" s="34"/>
      <c r="MB76" s="34"/>
      <c r="MC76" s="34"/>
      <c r="MD76" s="34"/>
      <c r="ME76" s="34"/>
      <c r="MF76" s="34"/>
      <c r="MG76" s="34"/>
      <c r="MH76" s="34"/>
      <c r="MI76" s="34"/>
      <c r="MJ76" s="34"/>
      <c r="MK76" s="34"/>
      <c r="ML76" s="34"/>
      <c r="MM76" s="34"/>
      <c r="MN76" s="34"/>
      <c r="MO76" s="34"/>
      <c r="MP76" s="34"/>
      <c r="MQ76" s="34"/>
      <c r="MR76" s="34"/>
      <c r="MS76" s="34"/>
      <c r="MT76" s="34"/>
      <c r="MU76" s="34"/>
      <c r="MV76" s="34"/>
      <c r="MW76" s="34"/>
      <c r="MX76" s="34"/>
      <c r="MY76" s="34"/>
      <c r="MZ76" s="34"/>
      <c r="NA76" s="34"/>
      <c r="NB76" s="34"/>
      <c r="NC76" s="34"/>
      <c r="ND76" s="34"/>
      <c r="NE76" s="34"/>
      <c r="NF76" s="34"/>
      <c r="NG76" s="34"/>
      <c r="NH76" s="34"/>
      <c r="NI76" s="34"/>
      <c r="NJ76" s="34"/>
      <c r="NK76" s="34"/>
      <c r="NL76" s="34"/>
      <c r="NM76" s="34"/>
      <c r="NN76" s="34"/>
      <c r="NO76" s="34"/>
      <c r="NP76" s="34"/>
      <c r="NQ76" s="34"/>
      <c r="NR76" s="34"/>
      <c r="NS76" s="34"/>
      <c r="NT76" s="34"/>
      <c r="NU76" s="34"/>
      <c r="NV76" s="34"/>
      <c r="NW76" s="34"/>
      <c r="NX76" s="34"/>
      <c r="NY76" s="34"/>
      <c r="NZ76" s="34"/>
      <c r="OA76" s="34"/>
      <c r="OB76" s="34"/>
      <c r="OC76" s="34"/>
      <c r="OD76" s="34"/>
      <c r="OE76" s="34"/>
      <c r="OF76" s="34"/>
      <c r="OG76" s="34"/>
      <c r="OH76" s="34"/>
      <c r="OI76" s="34"/>
      <c r="OJ76" s="34"/>
      <c r="OK76" s="34"/>
      <c r="OL76" s="34"/>
      <c r="OM76" s="34"/>
      <c r="ON76" s="34"/>
      <c r="OO76" s="34"/>
      <c r="OP76" s="34"/>
      <c r="OQ76" s="34"/>
      <c r="OR76" s="34"/>
      <c r="OS76" s="34"/>
      <c r="OT76" s="34"/>
      <c r="OU76" s="34"/>
      <c r="OV76" s="34"/>
      <c r="OW76" s="34"/>
      <c r="OX76" s="34"/>
      <c r="OY76" s="34"/>
      <c r="OZ76" s="34"/>
      <c r="PA76" s="34"/>
      <c r="PB76" s="34"/>
      <c r="PC76" s="34"/>
      <c r="PD76" s="34"/>
      <c r="PE76" s="34"/>
      <c r="PF76" s="34"/>
      <c r="PG76" s="34"/>
      <c r="PH76" s="34"/>
      <c r="PI76" s="34"/>
      <c r="PJ76" s="34"/>
      <c r="PK76" s="34"/>
      <c r="PL76" s="34"/>
      <c r="PM76" s="34"/>
      <c r="PN76" s="34"/>
      <c r="PO76" s="34"/>
      <c r="PP76" s="34"/>
      <c r="PQ76" s="34"/>
      <c r="PR76" s="34"/>
      <c r="PS76" s="34"/>
      <c r="PT76" s="34"/>
      <c r="PU76" s="34"/>
      <c r="PV76" s="34"/>
      <c r="PW76" s="34"/>
      <c r="PX76" s="34"/>
      <c r="PY76" s="34"/>
      <c r="PZ76" s="34"/>
      <c r="QA76" s="34"/>
      <c r="QB76" s="34"/>
      <c r="QC76" s="34"/>
      <c r="QD76" s="34"/>
      <c r="QE76" s="34"/>
      <c r="QF76" s="34"/>
      <c r="QG76" s="34"/>
      <c r="QH76" s="34"/>
      <c r="QI76" s="34"/>
      <c r="QJ76" s="34"/>
      <c r="QK76" s="34"/>
      <c r="QL76" s="34"/>
      <c r="QM76" s="34"/>
      <c r="QN76" s="34"/>
      <c r="QO76" s="34"/>
      <c r="QP76" s="34"/>
      <c r="QQ76" s="34"/>
      <c r="QR76" s="34"/>
      <c r="QS76" s="34"/>
      <c r="QT76" s="34"/>
      <c r="QU76" s="34"/>
      <c r="QV76" s="34"/>
      <c r="QW76" s="34"/>
      <c r="QX76" s="34"/>
      <c r="QY76" s="34"/>
      <c r="QZ76" s="34"/>
      <c r="RA76" s="34"/>
      <c r="RB76" s="34"/>
      <c r="RC76" s="34"/>
      <c r="RD76" s="34"/>
      <c r="RE76" s="34"/>
      <c r="RF76" s="34"/>
      <c r="RG76" s="34"/>
      <c r="RH76" s="34"/>
      <c r="RI76" s="34"/>
      <c r="RJ76" s="34"/>
      <c r="RK76" s="34"/>
      <c r="RL76" s="34"/>
      <c r="RM76" s="34"/>
      <c r="RN76" s="34"/>
      <c r="RO76" s="34"/>
      <c r="RP76" s="34"/>
      <c r="RQ76" s="34"/>
      <c r="RR76" s="34"/>
      <c r="RS76" s="34"/>
      <c r="RT76" s="34"/>
      <c r="RU76" s="34"/>
      <c r="RV76" s="34"/>
      <c r="RW76" s="34"/>
      <c r="RX76" s="34"/>
      <c r="RY76" s="34"/>
      <c r="RZ76" s="34"/>
      <c r="SA76" s="34"/>
      <c r="SB76" s="34"/>
      <c r="SC76" s="34"/>
      <c r="SD76" s="34"/>
      <c r="SE76" s="34"/>
      <c r="SF76" s="34"/>
      <c r="SG76" s="34"/>
      <c r="SH76" s="34"/>
      <c r="SI76" s="34"/>
      <c r="SJ76" s="34"/>
      <c r="SK76" s="34"/>
      <c r="SL76" s="34"/>
      <c r="SM76" s="34"/>
      <c r="SN76" s="34"/>
      <c r="SO76" s="34"/>
      <c r="SP76" s="34"/>
      <c r="SQ76" s="34"/>
      <c r="SR76" s="34"/>
      <c r="SS76" s="34"/>
      <c r="ST76" s="34"/>
      <c r="SU76" s="34"/>
      <c r="SV76" s="34"/>
      <c r="SW76" s="34"/>
      <c r="SX76" s="34"/>
      <c r="SY76" s="34"/>
      <c r="SZ76" s="34"/>
      <c r="TA76" s="34"/>
      <c r="TB76" s="34"/>
      <c r="TC76" s="34"/>
      <c r="TD76" s="34"/>
      <c r="TE76" s="34"/>
      <c r="TF76" s="34"/>
      <c r="TG76" s="34"/>
      <c r="TH76" s="34"/>
      <c r="TI76" s="34"/>
      <c r="TJ76" s="34"/>
      <c r="TK76" s="34"/>
      <c r="TL76" s="34"/>
      <c r="TM76" s="34"/>
      <c r="TN76" s="34"/>
      <c r="TO76" s="34"/>
      <c r="TP76" s="34"/>
      <c r="TQ76" s="34"/>
      <c r="TR76" s="34"/>
      <c r="TS76" s="34"/>
      <c r="TT76" s="34"/>
      <c r="TU76" s="34"/>
      <c r="TV76" s="34"/>
      <c r="TW76" s="34"/>
      <c r="TX76" s="34"/>
      <c r="TY76" s="34"/>
      <c r="TZ76" s="34"/>
      <c r="UA76" s="34"/>
      <c r="UB76" s="34"/>
      <c r="UC76" s="34"/>
      <c r="UD76" s="34"/>
      <c r="UE76" s="34"/>
      <c r="UF76" s="34"/>
      <c r="UG76" s="34"/>
      <c r="UH76" s="34"/>
      <c r="UI76" s="34"/>
      <c r="UJ76" s="34"/>
      <c r="UK76" s="34"/>
      <c r="UL76" s="34"/>
      <c r="UM76" s="34"/>
      <c r="UN76" s="34"/>
      <c r="UO76" s="34"/>
      <c r="UP76" s="34"/>
      <c r="UQ76" s="34"/>
      <c r="UR76" s="34"/>
      <c r="US76" s="34"/>
      <c r="UT76" s="34"/>
      <c r="UU76" s="34"/>
      <c r="UV76" s="34"/>
      <c r="UW76" s="34"/>
      <c r="UX76" s="34"/>
      <c r="UY76" s="34"/>
      <c r="UZ76" s="34"/>
      <c r="VA76" s="34"/>
      <c r="VB76" s="34"/>
      <c r="VC76" s="34"/>
      <c r="VD76" s="34"/>
      <c r="VE76" s="34"/>
      <c r="VF76" s="34"/>
      <c r="VG76" s="34"/>
      <c r="VH76" s="34"/>
      <c r="VI76" s="34"/>
      <c r="VJ76" s="34"/>
      <c r="VK76" s="34"/>
      <c r="VL76" s="34"/>
      <c r="VM76" s="34"/>
      <c r="VN76" s="34"/>
      <c r="VO76" s="34"/>
      <c r="VP76" s="34"/>
      <c r="VQ76" s="34"/>
      <c r="VR76" s="34"/>
      <c r="VS76" s="34"/>
      <c r="VT76" s="34"/>
      <c r="VU76" s="34"/>
      <c r="VV76" s="34"/>
      <c r="VW76" s="34"/>
      <c r="VX76" s="34"/>
      <c r="VY76" s="34"/>
      <c r="VZ76" s="34"/>
      <c r="WA76" s="34"/>
      <c r="WB76" s="34"/>
      <c r="WC76" s="34"/>
      <c r="WD76" s="34"/>
      <c r="WE76" s="34"/>
      <c r="WF76" s="34"/>
      <c r="WG76" s="34"/>
      <c r="WH76" s="34"/>
      <c r="WI76" s="34"/>
      <c r="WJ76" s="34"/>
      <c r="WK76" s="34"/>
      <c r="WL76" s="34"/>
      <c r="WM76" s="34"/>
      <c r="WN76" s="34"/>
      <c r="WO76" s="34"/>
      <c r="WP76" s="34"/>
      <c r="WQ76" s="34"/>
      <c r="WR76" s="34"/>
      <c r="WS76" s="34"/>
      <c r="WT76" s="34"/>
      <c r="WU76" s="34"/>
      <c r="WV76" s="34"/>
      <c r="WW76" s="34"/>
      <c r="WX76" s="34"/>
      <c r="WY76" s="34"/>
      <c r="WZ76" s="34"/>
      <c r="XA76" s="34"/>
      <c r="XB76" s="34"/>
      <c r="XC76" s="34"/>
      <c r="XD76" s="34"/>
      <c r="XE76" s="34"/>
      <c r="XF76" s="34"/>
      <c r="XG76" s="34"/>
      <c r="XH76" s="34"/>
      <c r="XI76" s="34"/>
      <c r="XJ76" s="34"/>
      <c r="XK76" s="34"/>
      <c r="XL76" s="34"/>
      <c r="XM76" s="34"/>
      <c r="XN76" s="34"/>
      <c r="XO76" s="34"/>
      <c r="XP76" s="34"/>
      <c r="XQ76" s="34"/>
      <c r="XR76" s="34"/>
      <c r="XS76" s="34"/>
      <c r="XT76" s="34"/>
      <c r="XU76" s="34"/>
      <c r="XV76" s="34"/>
      <c r="XW76" s="34"/>
      <c r="XX76" s="34"/>
      <c r="XY76" s="34"/>
      <c r="XZ76" s="34"/>
      <c r="YA76" s="34"/>
      <c r="YB76" s="34"/>
      <c r="YC76" s="34"/>
      <c r="YD76" s="34"/>
      <c r="YE76" s="34"/>
      <c r="YF76" s="34"/>
      <c r="YG76" s="34"/>
      <c r="YH76" s="34"/>
      <c r="YI76" s="34"/>
      <c r="YJ76" s="34"/>
      <c r="YK76" s="34"/>
      <c r="YL76" s="34"/>
      <c r="YM76" s="34"/>
      <c r="YN76" s="34"/>
      <c r="YO76" s="34"/>
      <c r="YP76" s="34"/>
      <c r="YQ76" s="34"/>
      <c r="YR76" s="34"/>
      <c r="YS76" s="34"/>
      <c r="YT76" s="34"/>
      <c r="YU76" s="34"/>
      <c r="YV76" s="34"/>
      <c r="YW76" s="34"/>
      <c r="YX76" s="34"/>
      <c r="YY76" s="34"/>
      <c r="YZ76" s="34"/>
      <c r="ZA76" s="34"/>
      <c r="ZB76" s="34"/>
      <c r="ZC76" s="34"/>
      <c r="ZD76" s="34"/>
      <c r="ZE76" s="34"/>
      <c r="ZF76" s="34"/>
      <c r="ZG76" s="34"/>
      <c r="ZH76" s="34"/>
      <c r="ZI76" s="34"/>
      <c r="ZJ76" s="34"/>
      <c r="ZK76" s="34"/>
      <c r="ZL76" s="34"/>
      <c r="ZM76" s="34"/>
      <c r="ZN76" s="34"/>
      <c r="ZO76" s="34"/>
      <c r="ZP76" s="34"/>
      <c r="ZQ76" s="34"/>
      <c r="ZR76" s="34"/>
      <c r="ZS76" s="34"/>
      <c r="ZT76" s="34"/>
      <c r="ZU76" s="34"/>
      <c r="ZV76" s="34"/>
      <c r="ZW76" s="34"/>
      <c r="ZX76" s="34"/>
      <c r="ZY76" s="34"/>
      <c r="ZZ76" s="34"/>
      <c r="AAA76" s="34"/>
      <c r="AAB76" s="34"/>
      <c r="AAC76" s="34"/>
      <c r="AAD76" s="34"/>
      <c r="AAE76" s="34"/>
      <c r="AAF76" s="34"/>
      <c r="AAG76" s="34"/>
      <c r="AAH76" s="34"/>
      <c r="AAI76" s="34"/>
      <c r="AAJ76" s="34"/>
      <c r="AAK76" s="34"/>
      <c r="AAL76" s="34"/>
      <c r="AAM76" s="34"/>
      <c r="AAN76" s="34"/>
      <c r="AAO76" s="34"/>
      <c r="AAP76" s="34"/>
      <c r="AAQ76" s="34"/>
      <c r="AAR76" s="34"/>
      <c r="AAS76" s="34"/>
      <c r="AAT76" s="34"/>
      <c r="AAU76" s="34"/>
      <c r="AAV76" s="34"/>
      <c r="AAW76" s="34"/>
      <c r="AAX76" s="34"/>
      <c r="AAY76" s="34"/>
      <c r="AAZ76" s="34"/>
      <c r="ABA76" s="34"/>
      <c r="ABB76" s="34"/>
      <c r="ABC76" s="34"/>
      <c r="ABD76" s="34"/>
      <c r="ABE76" s="34"/>
      <c r="ABF76" s="34"/>
      <c r="ABG76" s="34"/>
      <c r="ABH76" s="34"/>
      <c r="ABI76" s="34"/>
      <c r="ABJ76" s="34"/>
      <c r="ABK76" s="34"/>
      <c r="ABL76" s="34"/>
      <c r="ABM76" s="34"/>
      <c r="ABN76" s="34"/>
      <c r="ABO76" s="34"/>
      <c r="ABP76" s="34"/>
      <c r="ABQ76" s="34"/>
      <c r="ABR76" s="34"/>
      <c r="ABS76" s="34"/>
      <c r="ABT76" s="34"/>
      <c r="ABU76" s="34"/>
      <c r="ABV76" s="34"/>
      <c r="ABW76" s="34"/>
      <c r="ABX76" s="34"/>
      <c r="ABY76" s="34"/>
      <c r="ABZ76" s="34"/>
      <c r="ACA76" s="34"/>
      <c r="ACB76" s="34"/>
      <c r="ACC76" s="34"/>
      <c r="ACD76" s="34"/>
      <c r="ACE76" s="34"/>
      <c r="ACF76" s="34"/>
      <c r="ACG76" s="34"/>
      <c r="ACH76" s="34"/>
      <c r="ACI76" s="34"/>
      <c r="ACJ76" s="34"/>
      <c r="ACK76" s="34"/>
      <c r="ACL76" s="34"/>
      <c r="ACM76" s="34"/>
      <c r="ACN76" s="34"/>
      <c r="ACO76" s="34"/>
      <c r="ACP76" s="34"/>
      <c r="ACQ76" s="34"/>
      <c r="ACR76" s="34"/>
      <c r="ACS76" s="34"/>
      <c r="ACT76" s="34"/>
      <c r="ACU76" s="34"/>
      <c r="ACV76" s="34"/>
      <c r="ACW76" s="34"/>
      <c r="ACX76" s="34"/>
      <c r="ACY76" s="34"/>
      <c r="ACZ76" s="34"/>
      <c r="ADA76" s="34"/>
      <c r="ADB76" s="34"/>
      <c r="ADC76" s="34"/>
      <c r="ADD76" s="34"/>
      <c r="ADE76" s="34"/>
      <c r="ADF76" s="34"/>
      <c r="ADG76" s="34"/>
      <c r="ADH76" s="34"/>
      <c r="ADI76" s="34"/>
      <c r="ADJ76" s="34"/>
      <c r="ADK76" s="34"/>
      <c r="ADL76" s="34"/>
      <c r="ADM76" s="34"/>
      <c r="ADN76" s="34"/>
      <c r="ADO76" s="34"/>
      <c r="ADP76" s="34"/>
      <c r="ADQ76" s="34"/>
      <c r="ADR76" s="34"/>
      <c r="ADS76" s="34"/>
      <c r="ADT76" s="34"/>
      <c r="ADU76" s="34"/>
      <c r="ADV76" s="34"/>
      <c r="ADW76" s="34"/>
      <c r="ADX76" s="34"/>
      <c r="ADY76" s="34"/>
      <c r="ADZ76" s="34"/>
      <c r="AEA76" s="34"/>
      <c r="AEB76" s="34"/>
      <c r="AEC76" s="34"/>
      <c r="AED76" s="34"/>
      <c r="AEE76" s="34"/>
      <c r="AEF76" s="34"/>
      <c r="AEG76" s="34"/>
      <c r="AEH76" s="34"/>
      <c r="AEI76" s="34"/>
      <c r="AEJ76" s="34"/>
      <c r="AEK76" s="34"/>
      <c r="AEL76" s="34"/>
      <c r="AEM76" s="34"/>
      <c r="AEN76" s="34"/>
      <c r="AEO76" s="34"/>
      <c r="AEP76" s="34"/>
      <c r="AEQ76" s="34"/>
      <c r="AER76" s="34"/>
      <c r="AES76" s="34"/>
      <c r="AET76" s="34"/>
      <c r="AEU76" s="34"/>
      <c r="AEV76" s="34"/>
      <c r="AEW76" s="34"/>
      <c r="AEX76" s="34"/>
      <c r="AEY76" s="34"/>
      <c r="AEZ76" s="34"/>
      <c r="AFA76" s="34"/>
      <c r="AFB76" s="34"/>
      <c r="AFC76" s="34"/>
      <c r="AFD76" s="34"/>
      <c r="AFE76" s="34"/>
      <c r="AFF76" s="34"/>
      <c r="AFG76" s="34"/>
      <c r="AFH76" s="34"/>
      <c r="AFI76" s="34"/>
      <c r="AFJ76" s="34"/>
      <c r="AFK76" s="34"/>
      <c r="AFL76" s="34"/>
      <c r="AFM76" s="34"/>
      <c r="AFN76" s="34"/>
      <c r="AFO76" s="34"/>
      <c r="AFP76" s="34"/>
      <c r="AFQ76" s="34"/>
      <c r="AFR76" s="34"/>
      <c r="AFS76" s="34"/>
      <c r="AFT76" s="34"/>
      <c r="AFU76" s="34"/>
      <c r="AFV76" s="34"/>
      <c r="AFW76" s="34"/>
      <c r="AFX76" s="34"/>
      <c r="AFY76" s="34"/>
      <c r="AFZ76" s="34"/>
      <c r="AGA76" s="34"/>
      <c r="AGB76" s="34"/>
      <c r="AGC76" s="34"/>
      <c r="AGD76" s="34"/>
      <c r="AGE76" s="34"/>
      <c r="AGF76" s="34"/>
      <c r="AGG76" s="34"/>
      <c r="AGH76" s="34"/>
      <c r="AGI76" s="34"/>
      <c r="AGJ76" s="34"/>
      <c r="AGK76" s="34"/>
      <c r="AGL76" s="34"/>
      <c r="AGM76" s="34"/>
      <c r="AGN76" s="34"/>
      <c r="AGO76" s="34"/>
      <c r="AGP76" s="34"/>
      <c r="AGQ76" s="34"/>
      <c r="AGR76" s="34"/>
      <c r="AGS76" s="34"/>
      <c r="AGT76" s="34"/>
      <c r="AGU76" s="34"/>
      <c r="AGV76" s="34"/>
      <c r="AGW76" s="34"/>
      <c r="AGX76" s="34"/>
      <c r="AGY76" s="34"/>
      <c r="AGZ76" s="34"/>
      <c r="AHA76" s="34"/>
      <c r="AHB76" s="34"/>
      <c r="AHC76" s="34"/>
      <c r="AHD76" s="34"/>
      <c r="AHE76" s="34"/>
      <c r="AHF76" s="34"/>
      <c r="AHG76" s="34"/>
      <c r="AHH76" s="34"/>
      <c r="AHI76" s="34"/>
      <c r="AHJ76" s="34"/>
      <c r="AHK76" s="34"/>
      <c r="AHL76" s="34"/>
      <c r="AHM76" s="34"/>
      <c r="AHN76" s="34"/>
      <c r="AHO76" s="34"/>
      <c r="AHP76" s="34"/>
      <c r="AHQ76" s="34"/>
      <c r="AHR76" s="34"/>
      <c r="AHS76" s="34"/>
      <c r="AHT76" s="34"/>
      <c r="AHU76" s="34"/>
      <c r="AHV76" s="34"/>
      <c r="AHW76" s="34"/>
      <c r="AHX76" s="34"/>
      <c r="AHY76" s="34"/>
      <c r="AHZ76" s="34"/>
      <c r="AIA76" s="34"/>
      <c r="AIB76" s="34"/>
      <c r="AIC76" s="34"/>
      <c r="AID76" s="34"/>
      <c r="AIE76" s="34"/>
      <c r="AIF76" s="34"/>
      <c r="AIG76" s="34"/>
      <c r="AIH76" s="34"/>
      <c r="AII76" s="34"/>
      <c r="AIJ76" s="34"/>
      <c r="AIK76" s="34"/>
      <c r="AIL76" s="34"/>
      <c r="AIM76" s="34"/>
      <c r="AIN76" s="34"/>
      <c r="AIO76" s="34"/>
      <c r="AIP76" s="34"/>
      <c r="AIQ76" s="34"/>
      <c r="AIR76" s="34"/>
      <c r="AIS76" s="34"/>
      <c r="AIT76" s="34"/>
      <c r="AIU76" s="34"/>
      <c r="AIV76" s="34"/>
      <c r="AIW76" s="34"/>
      <c r="AIX76" s="34"/>
      <c r="AIY76" s="34"/>
      <c r="AIZ76" s="34"/>
      <c r="AJA76" s="34"/>
      <c r="AJB76" s="34"/>
      <c r="AJC76" s="34"/>
      <c r="AJD76" s="34"/>
      <c r="AJE76" s="34"/>
      <c r="AJF76" s="34"/>
      <c r="AJG76" s="34"/>
      <c r="AJH76" s="34"/>
      <c r="AJI76" s="34"/>
      <c r="AJJ76" s="34"/>
      <c r="AJK76" s="34"/>
      <c r="AJL76" s="34"/>
      <c r="AJM76" s="34"/>
      <c r="AJN76" s="34"/>
      <c r="AJO76" s="34"/>
      <c r="AJP76" s="34"/>
      <c r="AJQ76" s="34"/>
      <c r="AJR76" s="34"/>
      <c r="AJS76" s="34"/>
      <c r="AJT76" s="34"/>
      <c r="AJU76" s="34"/>
      <c r="AJV76" s="34"/>
      <c r="AJW76" s="34"/>
      <c r="AJX76" s="34"/>
      <c r="AJY76" s="34"/>
      <c r="AJZ76" s="34"/>
      <c r="AKA76" s="34"/>
      <c r="AKB76" s="34"/>
      <c r="AKC76" s="34"/>
      <c r="AKD76" s="34"/>
      <c r="AKE76" s="34"/>
      <c r="AKF76" s="34"/>
      <c r="AKG76" s="34"/>
      <c r="AKH76" s="34"/>
      <c r="AKI76" s="34"/>
      <c r="AKJ76" s="34"/>
      <c r="AKK76" s="34"/>
      <c r="AKL76" s="34"/>
      <c r="AKM76" s="34"/>
      <c r="AKN76" s="34"/>
      <c r="AKO76" s="34"/>
      <c r="AKP76" s="34"/>
      <c r="AKQ76" s="34"/>
      <c r="AKR76" s="34"/>
      <c r="AKS76" s="34"/>
      <c r="AKT76" s="34"/>
      <c r="AKU76" s="34"/>
      <c r="AKV76" s="34"/>
      <c r="AKW76" s="34"/>
      <c r="AKX76" s="34"/>
      <c r="AKY76" s="34"/>
      <c r="AKZ76" s="34"/>
      <c r="ALA76" s="34"/>
      <c r="ALB76" s="34"/>
      <c r="ALC76" s="34"/>
      <c r="ALD76" s="34"/>
      <c r="ALE76" s="34"/>
      <c r="ALF76" s="34"/>
      <c r="ALG76" s="34"/>
      <c r="ALH76" s="34"/>
      <c r="ALI76" s="34"/>
      <c r="ALJ76" s="34"/>
      <c r="ALK76" s="34"/>
      <c r="ALL76" s="34"/>
      <c r="ALM76" s="34"/>
      <c r="ALN76" s="34"/>
      <c r="ALO76" s="34"/>
      <c r="ALP76" s="34"/>
      <c r="ALQ76" s="34"/>
      <c r="ALR76" s="34"/>
      <c r="ALS76" s="34"/>
      <c r="ALT76" s="34"/>
      <c r="ALU76" s="34"/>
      <c r="ALV76" s="34"/>
    </row>
    <row r="77" spans="1:1010" ht="16.5" customHeight="1">
      <c r="A77" s="28"/>
      <c r="B77" s="29"/>
      <c r="C77" s="34"/>
      <c r="D77" s="6"/>
      <c r="E77" s="6"/>
      <c r="F77" s="6"/>
      <c r="G77" s="6"/>
      <c r="H77" s="6"/>
      <c r="I77" s="6"/>
      <c r="J77" s="12"/>
      <c r="K77" s="6"/>
      <c r="L77" s="14"/>
      <c r="M77" s="75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  <c r="IP77" s="34"/>
      <c r="IQ77" s="34"/>
      <c r="IR77" s="34"/>
      <c r="IS77" s="34"/>
      <c r="IT77" s="34"/>
      <c r="IU77" s="34"/>
      <c r="IV77" s="34"/>
      <c r="IW77" s="34"/>
      <c r="IX77" s="34"/>
      <c r="IY77" s="34"/>
      <c r="IZ77" s="34"/>
      <c r="JA77" s="34"/>
      <c r="JB77" s="34"/>
      <c r="JC77" s="34"/>
      <c r="JD77" s="34"/>
      <c r="JE77" s="34"/>
      <c r="JF77" s="34"/>
      <c r="JG77" s="34"/>
      <c r="JH77" s="34"/>
      <c r="JI77" s="34"/>
      <c r="JJ77" s="34"/>
      <c r="JK77" s="34"/>
      <c r="JL77" s="34"/>
      <c r="JM77" s="34"/>
      <c r="JN77" s="34"/>
      <c r="JO77" s="34"/>
      <c r="JP77" s="34"/>
      <c r="JQ77" s="34"/>
      <c r="JR77" s="34"/>
      <c r="JS77" s="34"/>
      <c r="JT77" s="34"/>
      <c r="JU77" s="34"/>
      <c r="JV77" s="34"/>
      <c r="JW77" s="34"/>
      <c r="JX77" s="34"/>
      <c r="JY77" s="34"/>
      <c r="JZ77" s="34"/>
      <c r="KA77" s="34"/>
      <c r="KB77" s="34"/>
      <c r="KC77" s="34"/>
      <c r="KD77" s="34"/>
      <c r="KE77" s="34"/>
      <c r="KF77" s="34"/>
      <c r="KG77" s="34"/>
      <c r="KH77" s="34"/>
      <c r="KI77" s="34"/>
      <c r="KJ77" s="34"/>
      <c r="KK77" s="34"/>
      <c r="KL77" s="34"/>
      <c r="KM77" s="34"/>
      <c r="KN77" s="34"/>
      <c r="KO77" s="34"/>
      <c r="KP77" s="34"/>
      <c r="KQ77" s="34"/>
      <c r="KR77" s="34"/>
      <c r="KS77" s="34"/>
      <c r="KT77" s="34"/>
      <c r="KU77" s="34"/>
      <c r="KV77" s="34"/>
      <c r="KW77" s="34"/>
      <c r="KX77" s="34"/>
      <c r="KY77" s="34"/>
      <c r="KZ77" s="34"/>
      <c r="LA77" s="34"/>
      <c r="LB77" s="34"/>
      <c r="LC77" s="34"/>
      <c r="LD77" s="34"/>
      <c r="LE77" s="34"/>
      <c r="LF77" s="34"/>
      <c r="LG77" s="34"/>
      <c r="LH77" s="34"/>
      <c r="LI77" s="34"/>
      <c r="LJ77" s="34"/>
      <c r="LK77" s="34"/>
      <c r="LL77" s="34"/>
      <c r="LM77" s="34"/>
      <c r="LN77" s="34"/>
      <c r="LO77" s="34"/>
      <c r="LP77" s="34"/>
      <c r="LQ77" s="34"/>
      <c r="LR77" s="34"/>
      <c r="LS77" s="34"/>
      <c r="LT77" s="34"/>
      <c r="LU77" s="34"/>
      <c r="LV77" s="34"/>
      <c r="LW77" s="34"/>
      <c r="LX77" s="34"/>
      <c r="LY77" s="34"/>
      <c r="LZ77" s="34"/>
      <c r="MA77" s="34"/>
      <c r="MB77" s="34"/>
      <c r="MC77" s="34"/>
      <c r="MD77" s="34"/>
      <c r="ME77" s="34"/>
      <c r="MF77" s="34"/>
      <c r="MG77" s="34"/>
      <c r="MH77" s="34"/>
      <c r="MI77" s="34"/>
      <c r="MJ77" s="34"/>
      <c r="MK77" s="34"/>
      <c r="ML77" s="34"/>
      <c r="MM77" s="34"/>
      <c r="MN77" s="34"/>
      <c r="MO77" s="34"/>
      <c r="MP77" s="34"/>
      <c r="MQ77" s="34"/>
      <c r="MR77" s="34"/>
      <c r="MS77" s="34"/>
      <c r="MT77" s="34"/>
      <c r="MU77" s="34"/>
      <c r="MV77" s="34"/>
      <c r="MW77" s="34"/>
      <c r="MX77" s="34"/>
      <c r="MY77" s="34"/>
      <c r="MZ77" s="34"/>
      <c r="NA77" s="34"/>
      <c r="NB77" s="34"/>
      <c r="NC77" s="34"/>
      <c r="ND77" s="34"/>
      <c r="NE77" s="34"/>
      <c r="NF77" s="34"/>
      <c r="NG77" s="34"/>
      <c r="NH77" s="34"/>
      <c r="NI77" s="34"/>
      <c r="NJ77" s="34"/>
      <c r="NK77" s="34"/>
      <c r="NL77" s="34"/>
      <c r="NM77" s="34"/>
      <c r="NN77" s="34"/>
      <c r="NO77" s="34"/>
      <c r="NP77" s="34"/>
      <c r="NQ77" s="34"/>
      <c r="NR77" s="34"/>
      <c r="NS77" s="34"/>
      <c r="NT77" s="34"/>
      <c r="NU77" s="34"/>
      <c r="NV77" s="34"/>
      <c r="NW77" s="34"/>
      <c r="NX77" s="34"/>
      <c r="NY77" s="34"/>
      <c r="NZ77" s="34"/>
      <c r="OA77" s="34"/>
      <c r="OB77" s="34"/>
      <c r="OC77" s="34"/>
      <c r="OD77" s="34"/>
      <c r="OE77" s="34"/>
      <c r="OF77" s="34"/>
      <c r="OG77" s="34"/>
      <c r="OH77" s="34"/>
      <c r="OI77" s="34"/>
      <c r="OJ77" s="34"/>
      <c r="OK77" s="34"/>
      <c r="OL77" s="34"/>
      <c r="OM77" s="34"/>
      <c r="ON77" s="34"/>
      <c r="OO77" s="34"/>
      <c r="OP77" s="34"/>
      <c r="OQ77" s="34"/>
      <c r="OR77" s="34"/>
      <c r="OS77" s="34"/>
      <c r="OT77" s="34"/>
      <c r="OU77" s="34"/>
      <c r="OV77" s="34"/>
      <c r="OW77" s="34"/>
      <c r="OX77" s="34"/>
      <c r="OY77" s="34"/>
      <c r="OZ77" s="34"/>
      <c r="PA77" s="34"/>
      <c r="PB77" s="34"/>
      <c r="PC77" s="34"/>
      <c r="PD77" s="34"/>
      <c r="PE77" s="34"/>
      <c r="PF77" s="34"/>
      <c r="PG77" s="34"/>
      <c r="PH77" s="34"/>
      <c r="PI77" s="34"/>
      <c r="PJ77" s="34"/>
      <c r="PK77" s="34"/>
      <c r="PL77" s="34"/>
      <c r="PM77" s="34"/>
      <c r="PN77" s="34"/>
      <c r="PO77" s="34"/>
      <c r="PP77" s="34"/>
      <c r="PQ77" s="34"/>
      <c r="PR77" s="34"/>
      <c r="PS77" s="34"/>
      <c r="PT77" s="34"/>
      <c r="PU77" s="34"/>
      <c r="PV77" s="34"/>
      <c r="PW77" s="34"/>
      <c r="PX77" s="34"/>
      <c r="PY77" s="34"/>
      <c r="PZ77" s="34"/>
      <c r="QA77" s="34"/>
      <c r="QB77" s="34"/>
      <c r="QC77" s="34"/>
      <c r="QD77" s="34"/>
      <c r="QE77" s="34"/>
      <c r="QF77" s="34"/>
      <c r="QG77" s="34"/>
      <c r="QH77" s="34"/>
      <c r="QI77" s="34"/>
      <c r="QJ77" s="34"/>
      <c r="QK77" s="34"/>
      <c r="QL77" s="34"/>
      <c r="QM77" s="34"/>
      <c r="QN77" s="34"/>
      <c r="QO77" s="34"/>
      <c r="QP77" s="34"/>
      <c r="QQ77" s="34"/>
      <c r="QR77" s="34"/>
      <c r="QS77" s="34"/>
      <c r="QT77" s="34"/>
      <c r="QU77" s="34"/>
      <c r="QV77" s="34"/>
      <c r="QW77" s="34"/>
      <c r="QX77" s="34"/>
      <c r="QY77" s="34"/>
      <c r="QZ77" s="34"/>
      <c r="RA77" s="34"/>
      <c r="RB77" s="34"/>
      <c r="RC77" s="34"/>
      <c r="RD77" s="34"/>
      <c r="RE77" s="34"/>
      <c r="RF77" s="34"/>
      <c r="RG77" s="34"/>
      <c r="RH77" s="34"/>
      <c r="RI77" s="34"/>
      <c r="RJ77" s="34"/>
      <c r="RK77" s="34"/>
      <c r="RL77" s="34"/>
      <c r="RM77" s="34"/>
      <c r="RN77" s="34"/>
      <c r="RO77" s="34"/>
      <c r="RP77" s="34"/>
      <c r="RQ77" s="34"/>
      <c r="RR77" s="34"/>
      <c r="RS77" s="34"/>
      <c r="RT77" s="34"/>
      <c r="RU77" s="34"/>
      <c r="RV77" s="34"/>
      <c r="RW77" s="34"/>
      <c r="RX77" s="34"/>
      <c r="RY77" s="34"/>
      <c r="RZ77" s="34"/>
      <c r="SA77" s="34"/>
      <c r="SB77" s="34"/>
      <c r="SC77" s="34"/>
      <c r="SD77" s="34"/>
      <c r="SE77" s="34"/>
      <c r="SF77" s="34"/>
      <c r="SG77" s="34"/>
      <c r="SH77" s="34"/>
      <c r="SI77" s="34"/>
      <c r="SJ77" s="34"/>
      <c r="SK77" s="34"/>
      <c r="SL77" s="34"/>
      <c r="SM77" s="34"/>
      <c r="SN77" s="34"/>
      <c r="SO77" s="34"/>
      <c r="SP77" s="34"/>
      <c r="SQ77" s="34"/>
      <c r="SR77" s="34"/>
      <c r="SS77" s="34"/>
      <c r="ST77" s="34"/>
      <c r="SU77" s="34"/>
      <c r="SV77" s="34"/>
      <c r="SW77" s="34"/>
      <c r="SX77" s="34"/>
      <c r="SY77" s="34"/>
      <c r="SZ77" s="34"/>
      <c r="TA77" s="34"/>
      <c r="TB77" s="34"/>
      <c r="TC77" s="34"/>
      <c r="TD77" s="34"/>
      <c r="TE77" s="34"/>
      <c r="TF77" s="34"/>
      <c r="TG77" s="34"/>
      <c r="TH77" s="34"/>
      <c r="TI77" s="34"/>
      <c r="TJ77" s="34"/>
      <c r="TK77" s="34"/>
      <c r="TL77" s="34"/>
      <c r="TM77" s="34"/>
      <c r="TN77" s="34"/>
      <c r="TO77" s="34"/>
      <c r="TP77" s="34"/>
      <c r="TQ77" s="34"/>
      <c r="TR77" s="34"/>
      <c r="TS77" s="34"/>
      <c r="TT77" s="34"/>
      <c r="TU77" s="34"/>
      <c r="TV77" s="34"/>
      <c r="TW77" s="34"/>
      <c r="TX77" s="34"/>
      <c r="TY77" s="34"/>
      <c r="TZ77" s="34"/>
      <c r="UA77" s="34"/>
      <c r="UB77" s="34"/>
      <c r="UC77" s="34"/>
      <c r="UD77" s="34"/>
      <c r="UE77" s="34"/>
      <c r="UF77" s="34"/>
      <c r="UG77" s="34"/>
      <c r="UH77" s="34"/>
      <c r="UI77" s="34"/>
      <c r="UJ77" s="34"/>
      <c r="UK77" s="34"/>
      <c r="UL77" s="34"/>
      <c r="UM77" s="34"/>
      <c r="UN77" s="34"/>
      <c r="UO77" s="34"/>
      <c r="UP77" s="34"/>
      <c r="UQ77" s="34"/>
      <c r="UR77" s="34"/>
      <c r="US77" s="34"/>
      <c r="UT77" s="34"/>
      <c r="UU77" s="34"/>
      <c r="UV77" s="34"/>
      <c r="UW77" s="34"/>
      <c r="UX77" s="34"/>
      <c r="UY77" s="34"/>
      <c r="UZ77" s="34"/>
      <c r="VA77" s="34"/>
      <c r="VB77" s="34"/>
      <c r="VC77" s="34"/>
      <c r="VD77" s="34"/>
      <c r="VE77" s="34"/>
      <c r="VF77" s="34"/>
      <c r="VG77" s="34"/>
      <c r="VH77" s="34"/>
      <c r="VI77" s="34"/>
      <c r="VJ77" s="34"/>
      <c r="VK77" s="34"/>
      <c r="VL77" s="34"/>
      <c r="VM77" s="34"/>
      <c r="VN77" s="34"/>
      <c r="VO77" s="34"/>
      <c r="VP77" s="34"/>
      <c r="VQ77" s="34"/>
      <c r="VR77" s="34"/>
      <c r="VS77" s="34"/>
      <c r="VT77" s="34"/>
      <c r="VU77" s="34"/>
      <c r="VV77" s="34"/>
      <c r="VW77" s="34"/>
      <c r="VX77" s="34"/>
      <c r="VY77" s="34"/>
      <c r="VZ77" s="34"/>
      <c r="WA77" s="34"/>
      <c r="WB77" s="34"/>
      <c r="WC77" s="34"/>
      <c r="WD77" s="34"/>
      <c r="WE77" s="34"/>
      <c r="WF77" s="34"/>
      <c r="WG77" s="34"/>
      <c r="WH77" s="34"/>
      <c r="WI77" s="34"/>
      <c r="WJ77" s="34"/>
      <c r="WK77" s="34"/>
      <c r="WL77" s="34"/>
      <c r="WM77" s="34"/>
      <c r="WN77" s="34"/>
      <c r="WO77" s="34"/>
      <c r="WP77" s="34"/>
      <c r="WQ77" s="34"/>
      <c r="WR77" s="34"/>
      <c r="WS77" s="34"/>
      <c r="WT77" s="34"/>
      <c r="WU77" s="34"/>
      <c r="WV77" s="34"/>
      <c r="WW77" s="34"/>
      <c r="WX77" s="34"/>
      <c r="WY77" s="34"/>
      <c r="WZ77" s="34"/>
      <c r="XA77" s="34"/>
      <c r="XB77" s="34"/>
      <c r="XC77" s="34"/>
      <c r="XD77" s="34"/>
      <c r="XE77" s="34"/>
      <c r="XF77" s="34"/>
      <c r="XG77" s="34"/>
      <c r="XH77" s="34"/>
      <c r="XI77" s="34"/>
      <c r="XJ77" s="34"/>
      <c r="XK77" s="34"/>
      <c r="XL77" s="34"/>
      <c r="XM77" s="34"/>
      <c r="XN77" s="34"/>
      <c r="XO77" s="34"/>
      <c r="XP77" s="34"/>
      <c r="XQ77" s="34"/>
      <c r="XR77" s="34"/>
      <c r="XS77" s="34"/>
      <c r="XT77" s="34"/>
      <c r="XU77" s="34"/>
      <c r="XV77" s="34"/>
      <c r="XW77" s="34"/>
      <c r="XX77" s="34"/>
      <c r="XY77" s="34"/>
      <c r="XZ77" s="34"/>
      <c r="YA77" s="34"/>
      <c r="YB77" s="34"/>
      <c r="YC77" s="34"/>
      <c r="YD77" s="34"/>
      <c r="YE77" s="34"/>
      <c r="YF77" s="34"/>
      <c r="YG77" s="34"/>
      <c r="YH77" s="34"/>
      <c r="YI77" s="34"/>
      <c r="YJ77" s="34"/>
      <c r="YK77" s="34"/>
      <c r="YL77" s="34"/>
      <c r="YM77" s="34"/>
      <c r="YN77" s="34"/>
      <c r="YO77" s="34"/>
      <c r="YP77" s="34"/>
      <c r="YQ77" s="34"/>
      <c r="YR77" s="34"/>
      <c r="YS77" s="34"/>
      <c r="YT77" s="34"/>
      <c r="YU77" s="34"/>
      <c r="YV77" s="34"/>
      <c r="YW77" s="34"/>
      <c r="YX77" s="34"/>
      <c r="YY77" s="34"/>
      <c r="YZ77" s="34"/>
      <c r="ZA77" s="34"/>
      <c r="ZB77" s="34"/>
      <c r="ZC77" s="34"/>
      <c r="ZD77" s="34"/>
      <c r="ZE77" s="34"/>
      <c r="ZF77" s="34"/>
      <c r="ZG77" s="34"/>
      <c r="ZH77" s="34"/>
      <c r="ZI77" s="34"/>
      <c r="ZJ77" s="34"/>
      <c r="ZK77" s="34"/>
      <c r="ZL77" s="34"/>
      <c r="ZM77" s="34"/>
      <c r="ZN77" s="34"/>
      <c r="ZO77" s="34"/>
      <c r="ZP77" s="34"/>
      <c r="ZQ77" s="34"/>
      <c r="ZR77" s="34"/>
      <c r="ZS77" s="34"/>
      <c r="ZT77" s="34"/>
      <c r="ZU77" s="34"/>
      <c r="ZV77" s="34"/>
      <c r="ZW77" s="34"/>
      <c r="ZX77" s="34"/>
      <c r="ZY77" s="34"/>
      <c r="ZZ77" s="34"/>
      <c r="AAA77" s="34"/>
      <c r="AAB77" s="34"/>
      <c r="AAC77" s="34"/>
      <c r="AAD77" s="34"/>
      <c r="AAE77" s="34"/>
      <c r="AAF77" s="34"/>
      <c r="AAG77" s="34"/>
      <c r="AAH77" s="34"/>
      <c r="AAI77" s="34"/>
      <c r="AAJ77" s="34"/>
      <c r="AAK77" s="34"/>
      <c r="AAL77" s="34"/>
      <c r="AAM77" s="34"/>
      <c r="AAN77" s="34"/>
      <c r="AAO77" s="34"/>
      <c r="AAP77" s="34"/>
      <c r="AAQ77" s="34"/>
      <c r="AAR77" s="34"/>
      <c r="AAS77" s="34"/>
      <c r="AAT77" s="34"/>
      <c r="AAU77" s="34"/>
      <c r="AAV77" s="34"/>
      <c r="AAW77" s="34"/>
      <c r="AAX77" s="34"/>
      <c r="AAY77" s="34"/>
      <c r="AAZ77" s="34"/>
      <c r="ABA77" s="34"/>
      <c r="ABB77" s="34"/>
      <c r="ABC77" s="34"/>
      <c r="ABD77" s="34"/>
      <c r="ABE77" s="34"/>
      <c r="ABF77" s="34"/>
      <c r="ABG77" s="34"/>
      <c r="ABH77" s="34"/>
      <c r="ABI77" s="34"/>
      <c r="ABJ77" s="34"/>
      <c r="ABK77" s="34"/>
      <c r="ABL77" s="34"/>
      <c r="ABM77" s="34"/>
      <c r="ABN77" s="34"/>
      <c r="ABO77" s="34"/>
      <c r="ABP77" s="34"/>
      <c r="ABQ77" s="34"/>
      <c r="ABR77" s="34"/>
      <c r="ABS77" s="34"/>
      <c r="ABT77" s="34"/>
      <c r="ABU77" s="34"/>
      <c r="ABV77" s="34"/>
      <c r="ABW77" s="34"/>
      <c r="ABX77" s="34"/>
      <c r="ABY77" s="34"/>
      <c r="ABZ77" s="34"/>
      <c r="ACA77" s="34"/>
      <c r="ACB77" s="34"/>
      <c r="ACC77" s="34"/>
      <c r="ACD77" s="34"/>
      <c r="ACE77" s="34"/>
      <c r="ACF77" s="34"/>
      <c r="ACG77" s="34"/>
      <c r="ACH77" s="34"/>
      <c r="ACI77" s="34"/>
      <c r="ACJ77" s="34"/>
      <c r="ACK77" s="34"/>
      <c r="ACL77" s="34"/>
      <c r="ACM77" s="34"/>
      <c r="ACN77" s="34"/>
      <c r="ACO77" s="34"/>
      <c r="ACP77" s="34"/>
      <c r="ACQ77" s="34"/>
      <c r="ACR77" s="34"/>
      <c r="ACS77" s="34"/>
      <c r="ACT77" s="34"/>
      <c r="ACU77" s="34"/>
      <c r="ACV77" s="34"/>
      <c r="ACW77" s="34"/>
      <c r="ACX77" s="34"/>
      <c r="ACY77" s="34"/>
      <c r="ACZ77" s="34"/>
      <c r="ADA77" s="34"/>
      <c r="ADB77" s="34"/>
      <c r="ADC77" s="34"/>
      <c r="ADD77" s="34"/>
      <c r="ADE77" s="34"/>
      <c r="ADF77" s="34"/>
      <c r="ADG77" s="34"/>
      <c r="ADH77" s="34"/>
      <c r="ADI77" s="34"/>
      <c r="ADJ77" s="34"/>
      <c r="ADK77" s="34"/>
      <c r="ADL77" s="34"/>
      <c r="ADM77" s="34"/>
      <c r="ADN77" s="34"/>
      <c r="ADO77" s="34"/>
      <c r="ADP77" s="34"/>
      <c r="ADQ77" s="34"/>
      <c r="ADR77" s="34"/>
      <c r="ADS77" s="34"/>
      <c r="ADT77" s="34"/>
      <c r="ADU77" s="34"/>
      <c r="ADV77" s="34"/>
      <c r="ADW77" s="34"/>
      <c r="ADX77" s="34"/>
      <c r="ADY77" s="34"/>
      <c r="ADZ77" s="34"/>
      <c r="AEA77" s="34"/>
      <c r="AEB77" s="34"/>
      <c r="AEC77" s="34"/>
      <c r="AED77" s="34"/>
      <c r="AEE77" s="34"/>
      <c r="AEF77" s="34"/>
      <c r="AEG77" s="34"/>
      <c r="AEH77" s="34"/>
      <c r="AEI77" s="34"/>
      <c r="AEJ77" s="34"/>
      <c r="AEK77" s="34"/>
      <c r="AEL77" s="34"/>
      <c r="AEM77" s="34"/>
      <c r="AEN77" s="34"/>
      <c r="AEO77" s="34"/>
      <c r="AEP77" s="34"/>
      <c r="AEQ77" s="34"/>
      <c r="AER77" s="34"/>
      <c r="AES77" s="34"/>
      <c r="AET77" s="34"/>
      <c r="AEU77" s="34"/>
      <c r="AEV77" s="34"/>
      <c r="AEW77" s="34"/>
      <c r="AEX77" s="34"/>
      <c r="AEY77" s="34"/>
      <c r="AEZ77" s="34"/>
      <c r="AFA77" s="34"/>
      <c r="AFB77" s="34"/>
      <c r="AFC77" s="34"/>
      <c r="AFD77" s="34"/>
      <c r="AFE77" s="34"/>
      <c r="AFF77" s="34"/>
      <c r="AFG77" s="34"/>
      <c r="AFH77" s="34"/>
      <c r="AFI77" s="34"/>
      <c r="AFJ77" s="34"/>
      <c r="AFK77" s="34"/>
      <c r="AFL77" s="34"/>
      <c r="AFM77" s="34"/>
      <c r="AFN77" s="34"/>
      <c r="AFO77" s="34"/>
      <c r="AFP77" s="34"/>
      <c r="AFQ77" s="34"/>
      <c r="AFR77" s="34"/>
      <c r="AFS77" s="34"/>
      <c r="AFT77" s="34"/>
      <c r="AFU77" s="34"/>
      <c r="AFV77" s="34"/>
      <c r="AFW77" s="34"/>
      <c r="AFX77" s="34"/>
      <c r="AFY77" s="34"/>
      <c r="AFZ77" s="34"/>
      <c r="AGA77" s="34"/>
      <c r="AGB77" s="34"/>
      <c r="AGC77" s="34"/>
      <c r="AGD77" s="34"/>
      <c r="AGE77" s="34"/>
      <c r="AGF77" s="34"/>
      <c r="AGG77" s="34"/>
      <c r="AGH77" s="34"/>
      <c r="AGI77" s="34"/>
      <c r="AGJ77" s="34"/>
      <c r="AGK77" s="34"/>
      <c r="AGL77" s="34"/>
      <c r="AGM77" s="34"/>
      <c r="AGN77" s="34"/>
      <c r="AGO77" s="34"/>
      <c r="AGP77" s="34"/>
      <c r="AGQ77" s="34"/>
      <c r="AGR77" s="34"/>
      <c r="AGS77" s="34"/>
      <c r="AGT77" s="34"/>
      <c r="AGU77" s="34"/>
      <c r="AGV77" s="34"/>
      <c r="AGW77" s="34"/>
      <c r="AGX77" s="34"/>
      <c r="AGY77" s="34"/>
      <c r="AGZ77" s="34"/>
      <c r="AHA77" s="34"/>
      <c r="AHB77" s="34"/>
      <c r="AHC77" s="34"/>
      <c r="AHD77" s="34"/>
      <c r="AHE77" s="34"/>
      <c r="AHF77" s="34"/>
      <c r="AHG77" s="34"/>
      <c r="AHH77" s="34"/>
      <c r="AHI77" s="34"/>
      <c r="AHJ77" s="34"/>
      <c r="AHK77" s="34"/>
      <c r="AHL77" s="34"/>
      <c r="AHM77" s="34"/>
      <c r="AHN77" s="34"/>
      <c r="AHO77" s="34"/>
      <c r="AHP77" s="34"/>
      <c r="AHQ77" s="34"/>
      <c r="AHR77" s="34"/>
      <c r="AHS77" s="34"/>
      <c r="AHT77" s="34"/>
      <c r="AHU77" s="34"/>
      <c r="AHV77" s="34"/>
      <c r="AHW77" s="34"/>
      <c r="AHX77" s="34"/>
      <c r="AHY77" s="34"/>
      <c r="AHZ77" s="34"/>
      <c r="AIA77" s="34"/>
      <c r="AIB77" s="34"/>
      <c r="AIC77" s="34"/>
      <c r="AID77" s="34"/>
      <c r="AIE77" s="34"/>
      <c r="AIF77" s="34"/>
      <c r="AIG77" s="34"/>
      <c r="AIH77" s="34"/>
      <c r="AII77" s="34"/>
      <c r="AIJ77" s="34"/>
      <c r="AIK77" s="34"/>
      <c r="AIL77" s="34"/>
      <c r="AIM77" s="34"/>
      <c r="AIN77" s="34"/>
      <c r="AIO77" s="34"/>
      <c r="AIP77" s="34"/>
      <c r="AIQ77" s="34"/>
      <c r="AIR77" s="34"/>
      <c r="AIS77" s="34"/>
      <c r="AIT77" s="34"/>
      <c r="AIU77" s="34"/>
      <c r="AIV77" s="34"/>
      <c r="AIW77" s="34"/>
      <c r="AIX77" s="34"/>
      <c r="AIY77" s="34"/>
      <c r="AIZ77" s="34"/>
      <c r="AJA77" s="34"/>
      <c r="AJB77" s="34"/>
      <c r="AJC77" s="34"/>
      <c r="AJD77" s="34"/>
      <c r="AJE77" s="34"/>
      <c r="AJF77" s="34"/>
      <c r="AJG77" s="34"/>
      <c r="AJH77" s="34"/>
      <c r="AJI77" s="34"/>
      <c r="AJJ77" s="34"/>
      <c r="AJK77" s="34"/>
      <c r="AJL77" s="34"/>
      <c r="AJM77" s="34"/>
      <c r="AJN77" s="34"/>
      <c r="AJO77" s="34"/>
      <c r="AJP77" s="34"/>
      <c r="AJQ77" s="34"/>
      <c r="AJR77" s="34"/>
      <c r="AJS77" s="34"/>
      <c r="AJT77" s="34"/>
      <c r="AJU77" s="34"/>
      <c r="AJV77" s="34"/>
      <c r="AJW77" s="34"/>
      <c r="AJX77" s="34"/>
      <c r="AJY77" s="34"/>
      <c r="AJZ77" s="34"/>
      <c r="AKA77" s="34"/>
      <c r="AKB77" s="34"/>
      <c r="AKC77" s="34"/>
      <c r="AKD77" s="34"/>
      <c r="AKE77" s="34"/>
      <c r="AKF77" s="34"/>
      <c r="AKG77" s="34"/>
      <c r="AKH77" s="34"/>
      <c r="AKI77" s="34"/>
      <c r="AKJ77" s="34"/>
      <c r="AKK77" s="34"/>
      <c r="AKL77" s="34"/>
      <c r="AKM77" s="34"/>
      <c r="AKN77" s="34"/>
      <c r="AKO77" s="34"/>
      <c r="AKP77" s="34"/>
      <c r="AKQ77" s="34"/>
      <c r="AKR77" s="34"/>
      <c r="AKS77" s="34"/>
      <c r="AKT77" s="34"/>
      <c r="AKU77" s="34"/>
      <c r="AKV77" s="34"/>
      <c r="AKW77" s="34"/>
      <c r="AKX77" s="34"/>
      <c r="AKY77" s="34"/>
      <c r="AKZ77" s="34"/>
      <c r="ALA77" s="34"/>
      <c r="ALB77" s="34"/>
      <c r="ALC77" s="34"/>
      <c r="ALD77" s="34"/>
      <c r="ALE77" s="34"/>
      <c r="ALF77" s="34"/>
      <c r="ALG77" s="34"/>
      <c r="ALH77" s="34"/>
      <c r="ALI77" s="34"/>
      <c r="ALJ77" s="34"/>
      <c r="ALK77" s="34"/>
      <c r="ALL77" s="34"/>
      <c r="ALM77" s="34"/>
      <c r="ALN77" s="34"/>
      <c r="ALO77" s="34"/>
      <c r="ALP77" s="34"/>
      <c r="ALQ77" s="34"/>
      <c r="ALR77" s="34"/>
      <c r="ALS77" s="34"/>
      <c r="ALT77" s="34"/>
      <c r="ALU77" s="34"/>
      <c r="ALV77" s="34"/>
    </row>
    <row r="78" spans="1:1010" ht="24" customHeight="1">
      <c r="A78" s="55"/>
      <c r="B78" s="29"/>
      <c r="C78" s="14"/>
      <c r="D78" s="6"/>
      <c r="E78" s="6"/>
      <c r="F78" s="57"/>
      <c r="G78" s="6"/>
      <c r="H78" s="6"/>
      <c r="I78" s="6"/>
      <c r="J78" s="6"/>
      <c r="K78" s="6"/>
      <c r="L78" s="58"/>
      <c r="M78" s="75"/>
      <c r="N78" s="34"/>
      <c r="O78" s="86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4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4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4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4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4"/>
      <c r="MG78" s="34"/>
      <c r="MH78" s="34"/>
      <c r="MI78" s="34"/>
      <c r="MJ78" s="34"/>
      <c r="MK78" s="34"/>
      <c r="ML78" s="34"/>
      <c r="MM78" s="34"/>
      <c r="MN78" s="34"/>
      <c r="MO78" s="34"/>
      <c r="MP78" s="34"/>
      <c r="MQ78" s="34"/>
      <c r="MR78" s="34"/>
      <c r="MS78" s="34"/>
      <c r="MT78" s="34"/>
      <c r="MU78" s="34"/>
      <c r="MV78" s="34"/>
      <c r="MW78" s="34"/>
      <c r="MX78" s="34"/>
      <c r="MY78" s="34"/>
      <c r="MZ78" s="34"/>
      <c r="NA78" s="34"/>
      <c r="NB78" s="34"/>
      <c r="NC78" s="34"/>
      <c r="ND78" s="34"/>
      <c r="NE78" s="34"/>
      <c r="NF78" s="34"/>
      <c r="NG78" s="34"/>
      <c r="NH78" s="34"/>
      <c r="NI78" s="34"/>
      <c r="NJ78" s="34"/>
      <c r="NK78" s="34"/>
      <c r="NL78" s="34"/>
      <c r="NM78" s="34"/>
      <c r="NN78" s="34"/>
      <c r="NO78" s="34"/>
      <c r="NP78" s="34"/>
      <c r="NQ78" s="34"/>
      <c r="NR78" s="34"/>
      <c r="NS78" s="34"/>
      <c r="NT78" s="34"/>
      <c r="NU78" s="34"/>
      <c r="NV78" s="34"/>
      <c r="NW78" s="34"/>
      <c r="NX78" s="34"/>
      <c r="NY78" s="34"/>
      <c r="NZ78" s="34"/>
      <c r="OA78" s="34"/>
      <c r="OB78" s="34"/>
      <c r="OC78" s="34"/>
      <c r="OD78" s="34"/>
      <c r="OE78" s="34"/>
      <c r="OF78" s="34"/>
      <c r="OG78" s="34"/>
      <c r="OH78" s="34"/>
      <c r="OI78" s="34"/>
      <c r="OJ78" s="34"/>
      <c r="OK78" s="34"/>
      <c r="OL78" s="34"/>
      <c r="OM78" s="34"/>
      <c r="ON78" s="34"/>
      <c r="OO78" s="34"/>
      <c r="OP78" s="34"/>
      <c r="OQ78" s="34"/>
      <c r="OR78" s="34"/>
      <c r="OS78" s="34"/>
      <c r="OT78" s="34"/>
      <c r="OU78" s="34"/>
      <c r="OV78" s="34"/>
      <c r="OW78" s="34"/>
      <c r="OX78" s="34"/>
      <c r="OY78" s="34"/>
      <c r="OZ78" s="34"/>
      <c r="PA78" s="34"/>
      <c r="PB78" s="34"/>
      <c r="PC78" s="34"/>
      <c r="PD78" s="34"/>
      <c r="PE78" s="34"/>
      <c r="PF78" s="34"/>
      <c r="PG78" s="34"/>
      <c r="PH78" s="34"/>
      <c r="PI78" s="34"/>
      <c r="PJ78" s="34"/>
      <c r="PK78" s="34"/>
      <c r="PL78" s="34"/>
      <c r="PM78" s="34"/>
      <c r="PN78" s="34"/>
      <c r="PO78" s="34"/>
      <c r="PP78" s="34"/>
      <c r="PQ78" s="34"/>
      <c r="PR78" s="34"/>
      <c r="PS78" s="34"/>
      <c r="PT78" s="34"/>
      <c r="PU78" s="34"/>
      <c r="PV78" s="34"/>
      <c r="PW78" s="34"/>
      <c r="PX78" s="34"/>
      <c r="PY78" s="34"/>
      <c r="PZ78" s="34"/>
      <c r="QA78" s="34"/>
      <c r="QB78" s="34"/>
      <c r="QC78" s="34"/>
      <c r="QD78" s="34"/>
      <c r="QE78" s="34"/>
      <c r="QF78" s="34"/>
      <c r="QG78" s="34"/>
      <c r="QH78" s="34"/>
      <c r="QI78" s="34"/>
      <c r="QJ78" s="34"/>
      <c r="QK78" s="34"/>
      <c r="QL78" s="34"/>
      <c r="QM78" s="34"/>
      <c r="QN78" s="34"/>
      <c r="QO78" s="34"/>
      <c r="QP78" s="34"/>
      <c r="QQ78" s="34"/>
      <c r="QR78" s="34"/>
      <c r="QS78" s="34"/>
      <c r="QT78" s="34"/>
      <c r="QU78" s="34"/>
      <c r="QV78" s="34"/>
      <c r="QW78" s="34"/>
      <c r="QX78" s="34"/>
      <c r="QY78" s="34"/>
      <c r="QZ78" s="34"/>
      <c r="RA78" s="34"/>
      <c r="RB78" s="34"/>
      <c r="RC78" s="34"/>
      <c r="RD78" s="34"/>
      <c r="RE78" s="34"/>
      <c r="RF78" s="34"/>
      <c r="RG78" s="34"/>
      <c r="RH78" s="34"/>
      <c r="RI78" s="34"/>
      <c r="RJ78" s="34"/>
      <c r="RK78" s="34"/>
      <c r="RL78" s="34"/>
      <c r="RM78" s="34"/>
      <c r="RN78" s="34"/>
      <c r="RO78" s="34"/>
      <c r="RP78" s="34"/>
      <c r="RQ78" s="34"/>
      <c r="RR78" s="34"/>
      <c r="RS78" s="34"/>
      <c r="RT78" s="34"/>
      <c r="RU78" s="34"/>
      <c r="RV78" s="34"/>
      <c r="RW78" s="34"/>
      <c r="RX78" s="34"/>
      <c r="RY78" s="34"/>
      <c r="RZ78" s="34"/>
      <c r="SA78" s="34"/>
      <c r="SB78" s="34"/>
      <c r="SC78" s="34"/>
      <c r="SD78" s="34"/>
      <c r="SE78" s="34"/>
      <c r="SF78" s="34"/>
      <c r="SG78" s="34"/>
      <c r="SH78" s="34"/>
      <c r="SI78" s="34"/>
      <c r="SJ78" s="34"/>
      <c r="SK78" s="34"/>
      <c r="SL78" s="34"/>
      <c r="SM78" s="34"/>
      <c r="SN78" s="34"/>
      <c r="SO78" s="34"/>
      <c r="SP78" s="34"/>
      <c r="SQ78" s="34"/>
      <c r="SR78" s="34"/>
      <c r="SS78" s="34"/>
      <c r="ST78" s="34"/>
      <c r="SU78" s="34"/>
      <c r="SV78" s="34"/>
      <c r="SW78" s="34"/>
      <c r="SX78" s="34"/>
      <c r="SY78" s="34"/>
      <c r="SZ78" s="34"/>
      <c r="TA78" s="34"/>
      <c r="TB78" s="34"/>
      <c r="TC78" s="34"/>
      <c r="TD78" s="34"/>
      <c r="TE78" s="34"/>
      <c r="TF78" s="34"/>
      <c r="TG78" s="34"/>
      <c r="TH78" s="34"/>
      <c r="TI78" s="34"/>
      <c r="TJ78" s="34"/>
      <c r="TK78" s="34"/>
      <c r="TL78" s="34"/>
      <c r="TM78" s="34"/>
      <c r="TN78" s="34"/>
      <c r="TO78" s="34"/>
      <c r="TP78" s="34"/>
      <c r="TQ78" s="34"/>
      <c r="TR78" s="34"/>
      <c r="TS78" s="34"/>
      <c r="TT78" s="34"/>
      <c r="TU78" s="34"/>
      <c r="TV78" s="34"/>
      <c r="TW78" s="34"/>
      <c r="TX78" s="34"/>
      <c r="TY78" s="34"/>
      <c r="TZ78" s="34"/>
      <c r="UA78" s="34"/>
      <c r="UB78" s="34"/>
      <c r="UC78" s="34"/>
      <c r="UD78" s="34"/>
      <c r="UE78" s="34"/>
      <c r="UF78" s="34"/>
      <c r="UG78" s="34"/>
      <c r="UH78" s="34"/>
      <c r="UI78" s="34"/>
      <c r="UJ78" s="34"/>
      <c r="UK78" s="34"/>
      <c r="UL78" s="34"/>
      <c r="UM78" s="34"/>
      <c r="UN78" s="34"/>
      <c r="UO78" s="34"/>
      <c r="UP78" s="34"/>
      <c r="UQ78" s="34"/>
      <c r="UR78" s="34"/>
      <c r="US78" s="34"/>
      <c r="UT78" s="34"/>
      <c r="UU78" s="34"/>
      <c r="UV78" s="34"/>
      <c r="UW78" s="34"/>
      <c r="UX78" s="34"/>
      <c r="UY78" s="34"/>
      <c r="UZ78" s="34"/>
      <c r="VA78" s="34"/>
      <c r="VB78" s="34"/>
      <c r="VC78" s="34"/>
      <c r="VD78" s="34"/>
      <c r="VE78" s="34"/>
      <c r="VF78" s="34"/>
      <c r="VG78" s="34"/>
      <c r="VH78" s="34"/>
      <c r="VI78" s="34"/>
      <c r="VJ78" s="34"/>
      <c r="VK78" s="34"/>
      <c r="VL78" s="34"/>
      <c r="VM78" s="34"/>
      <c r="VN78" s="34"/>
      <c r="VO78" s="34"/>
      <c r="VP78" s="34"/>
      <c r="VQ78" s="34"/>
      <c r="VR78" s="34"/>
      <c r="VS78" s="34"/>
      <c r="VT78" s="34"/>
      <c r="VU78" s="34"/>
      <c r="VV78" s="34"/>
      <c r="VW78" s="34"/>
      <c r="VX78" s="34"/>
      <c r="VY78" s="34"/>
      <c r="VZ78" s="34"/>
      <c r="WA78" s="34"/>
      <c r="WB78" s="34"/>
      <c r="WC78" s="34"/>
      <c r="WD78" s="34"/>
      <c r="WE78" s="34"/>
      <c r="WF78" s="34"/>
      <c r="WG78" s="34"/>
      <c r="WH78" s="34"/>
      <c r="WI78" s="34"/>
      <c r="WJ78" s="34"/>
      <c r="WK78" s="34"/>
      <c r="WL78" s="34"/>
      <c r="WM78" s="34"/>
      <c r="WN78" s="34"/>
      <c r="WO78" s="34"/>
      <c r="WP78" s="34"/>
      <c r="WQ78" s="34"/>
      <c r="WR78" s="34"/>
      <c r="WS78" s="34"/>
      <c r="WT78" s="34"/>
      <c r="WU78" s="34"/>
      <c r="WV78" s="34"/>
      <c r="WW78" s="34"/>
      <c r="WX78" s="34"/>
      <c r="WY78" s="34"/>
      <c r="WZ78" s="34"/>
      <c r="XA78" s="34"/>
      <c r="XB78" s="34"/>
      <c r="XC78" s="34"/>
      <c r="XD78" s="34"/>
      <c r="XE78" s="34"/>
      <c r="XF78" s="34"/>
      <c r="XG78" s="34"/>
      <c r="XH78" s="34"/>
      <c r="XI78" s="34"/>
      <c r="XJ78" s="34"/>
      <c r="XK78" s="34"/>
      <c r="XL78" s="34"/>
      <c r="XM78" s="34"/>
      <c r="XN78" s="34"/>
      <c r="XO78" s="34"/>
      <c r="XP78" s="34"/>
      <c r="XQ78" s="34"/>
      <c r="XR78" s="34"/>
      <c r="XS78" s="34"/>
      <c r="XT78" s="34"/>
      <c r="XU78" s="34"/>
      <c r="XV78" s="34"/>
      <c r="XW78" s="34"/>
      <c r="XX78" s="34"/>
      <c r="XY78" s="34"/>
      <c r="XZ78" s="34"/>
      <c r="YA78" s="34"/>
      <c r="YB78" s="34"/>
      <c r="YC78" s="34"/>
      <c r="YD78" s="34"/>
      <c r="YE78" s="34"/>
      <c r="YF78" s="34"/>
      <c r="YG78" s="34"/>
      <c r="YH78" s="34"/>
      <c r="YI78" s="34"/>
      <c r="YJ78" s="34"/>
      <c r="YK78" s="34"/>
      <c r="YL78" s="34"/>
      <c r="YM78" s="34"/>
      <c r="YN78" s="34"/>
      <c r="YO78" s="34"/>
      <c r="YP78" s="34"/>
      <c r="YQ78" s="34"/>
      <c r="YR78" s="34"/>
      <c r="YS78" s="34"/>
      <c r="YT78" s="34"/>
      <c r="YU78" s="34"/>
      <c r="YV78" s="34"/>
      <c r="YW78" s="34"/>
      <c r="YX78" s="34"/>
      <c r="YY78" s="34"/>
      <c r="YZ78" s="34"/>
      <c r="ZA78" s="34"/>
      <c r="ZB78" s="34"/>
      <c r="ZC78" s="34"/>
      <c r="ZD78" s="34"/>
      <c r="ZE78" s="34"/>
      <c r="ZF78" s="34"/>
      <c r="ZG78" s="34"/>
      <c r="ZH78" s="34"/>
      <c r="ZI78" s="34"/>
      <c r="ZJ78" s="34"/>
      <c r="ZK78" s="34"/>
      <c r="ZL78" s="34"/>
      <c r="ZM78" s="34"/>
      <c r="ZN78" s="34"/>
      <c r="ZO78" s="34"/>
      <c r="ZP78" s="34"/>
      <c r="ZQ78" s="34"/>
      <c r="ZR78" s="34"/>
      <c r="ZS78" s="34"/>
      <c r="ZT78" s="34"/>
      <c r="ZU78" s="34"/>
      <c r="ZV78" s="34"/>
      <c r="ZW78" s="34"/>
      <c r="ZX78" s="34"/>
      <c r="ZY78" s="34"/>
      <c r="ZZ78" s="34"/>
      <c r="AAA78" s="34"/>
      <c r="AAB78" s="34"/>
      <c r="AAC78" s="34"/>
      <c r="AAD78" s="34"/>
      <c r="AAE78" s="34"/>
      <c r="AAF78" s="34"/>
      <c r="AAG78" s="34"/>
      <c r="AAH78" s="34"/>
      <c r="AAI78" s="34"/>
      <c r="AAJ78" s="34"/>
      <c r="AAK78" s="34"/>
      <c r="AAL78" s="34"/>
      <c r="AAM78" s="34"/>
      <c r="AAN78" s="34"/>
      <c r="AAO78" s="34"/>
      <c r="AAP78" s="34"/>
      <c r="AAQ78" s="34"/>
      <c r="AAR78" s="34"/>
      <c r="AAS78" s="34"/>
      <c r="AAT78" s="34"/>
      <c r="AAU78" s="34"/>
      <c r="AAV78" s="34"/>
      <c r="AAW78" s="34"/>
      <c r="AAX78" s="34"/>
      <c r="AAY78" s="34"/>
      <c r="AAZ78" s="34"/>
      <c r="ABA78" s="34"/>
      <c r="ABB78" s="34"/>
      <c r="ABC78" s="34"/>
      <c r="ABD78" s="34"/>
      <c r="ABE78" s="34"/>
      <c r="ABF78" s="34"/>
      <c r="ABG78" s="34"/>
      <c r="ABH78" s="34"/>
      <c r="ABI78" s="34"/>
      <c r="ABJ78" s="34"/>
      <c r="ABK78" s="34"/>
      <c r="ABL78" s="34"/>
      <c r="ABM78" s="34"/>
      <c r="ABN78" s="34"/>
      <c r="ABO78" s="34"/>
      <c r="ABP78" s="34"/>
      <c r="ABQ78" s="34"/>
      <c r="ABR78" s="34"/>
      <c r="ABS78" s="34"/>
      <c r="ABT78" s="34"/>
      <c r="ABU78" s="34"/>
      <c r="ABV78" s="34"/>
      <c r="ABW78" s="34"/>
      <c r="ABX78" s="34"/>
      <c r="ABY78" s="34"/>
      <c r="ABZ78" s="34"/>
      <c r="ACA78" s="34"/>
      <c r="ACB78" s="34"/>
      <c r="ACC78" s="34"/>
      <c r="ACD78" s="34"/>
      <c r="ACE78" s="34"/>
      <c r="ACF78" s="34"/>
      <c r="ACG78" s="34"/>
      <c r="ACH78" s="34"/>
      <c r="ACI78" s="34"/>
      <c r="ACJ78" s="34"/>
      <c r="ACK78" s="34"/>
      <c r="ACL78" s="34"/>
      <c r="ACM78" s="34"/>
      <c r="ACN78" s="34"/>
      <c r="ACO78" s="34"/>
      <c r="ACP78" s="34"/>
      <c r="ACQ78" s="34"/>
      <c r="ACR78" s="34"/>
      <c r="ACS78" s="34"/>
      <c r="ACT78" s="34"/>
      <c r="ACU78" s="34"/>
      <c r="ACV78" s="34"/>
      <c r="ACW78" s="34"/>
      <c r="ACX78" s="34"/>
      <c r="ACY78" s="34"/>
      <c r="ACZ78" s="34"/>
      <c r="ADA78" s="34"/>
      <c r="ADB78" s="34"/>
      <c r="ADC78" s="34"/>
      <c r="ADD78" s="34"/>
      <c r="ADE78" s="34"/>
      <c r="ADF78" s="34"/>
      <c r="ADG78" s="34"/>
      <c r="ADH78" s="34"/>
      <c r="ADI78" s="34"/>
      <c r="ADJ78" s="34"/>
      <c r="ADK78" s="34"/>
      <c r="ADL78" s="34"/>
      <c r="ADM78" s="34"/>
      <c r="ADN78" s="34"/>
      <c r="ADO78" s="34"/>
      <c r="ADP78" s="34"/>
      <c r="ADQ78" s="34"/>
      <c r="ADR78" s="34"/>
      <c r="ADS78" s="34"/>
      <c r="ADT78" s="34"/>
      <c r="ADU78" s="34"/>
      <c r="ADV78" s="34"/>
      <c r="ADW78" s="34"/>
      <c r="ADX78" s="34"/>
      <c r="ADY78" s="34"/>
      <c r="ADZ78" s="34"/>
      <c r="AEA78" s="34"/>
      <c r="AEB78" s="34"/>
      <c r="AEC78" s="34"/>
      <c r="AED78" s="34"/>
      <c r="AEE78" s="34"/>
      <c r="AEF78" s="34"/>
      <c r="AEG78" s="34"/>
      <c r="AEH78" s="34"/>
      <c r="AEI78" s="34"/>
      <c r="AEJ78" s="34"/>
      <c r="AEK78" s="34"/>
      <c r="AEL78" s="34"/>
      <c r="AEM78" s="34"/>
      <c r="AEN78" s="34"/>
      <c r="AEO78" s="34"/>
      <c r="AEP78" s="34"/>
      <c r="AEQ78" s="34"/>
      <c r="AER78" s="34"/>
      <c r="AES78" s="34"/>
      <c r="AET78" s="34"/>
      <c r="AEU78" s="34"/>
      <c r="AEV78" s="34"/>
      <c r="AEW78" s="34"/>
      <c r="AEX78" s="34"/>
      <c r="AEY78" s="34"/>
      <c r="AEZ78" s="34"/>
      <c r="AFA78" s="34"/>
      <c r="AFB78" s="34"/>
      <c r="AFC78" s="34"/>
      <c r="AFD78" s="34"/>
      <c r="AFE78" s="34"/>
      <c r="AFF78" s="34"/>
      <c r="AFG78" s="34"/>
      <c r="AFH78" s="34"/>
      <c r="AFI78" s="34"/>
      <c r="AFJ78" s="34"/>
      <c r="AFK78" s="34"/>
      <c r="AFL78" s="34"/>
      <c r="AFM78" s="34"/>
      <c r="AFN78" s="34"/>
      <c r="AFO78" s="34"/>
      <c r="AFP78" s="34"/>
      <c r="AFQ78" s="34"/>
      <c r="AFR78" s="34"/>
      <c r="AFS78" s="34"/>
      <c r="AFT78" s="34"/>
      <c r="AFU78" s="34"/>
      <c r="AFV78" s="34"/>
      <c r="AFW78" s="34"/>
      <c r="AFX78" s="34"/>
      <c r="AFY78" s="34"/>
      <c r="AFZ78" s="34"/>
      <c r="AGA78" s="34"/>
      <c r="AGB78" s="34"/>
      <c r="AGC78" s="34"/>
      <c r="AGD78" s="34"/>
      <c r="AGE78" s="34"/>
      <c r="AGF78" s="34"/>
      <c r="AGG78" s="34"/>
      <c r="AGH78" s="34"/>
      <c r="AGI78" s="34"/>
      <c r="AGJ78" s="34"/>
      <c r="AGK78" s="34"/>
      <c r="AGL78" s="34"/>
      <c r="AGM78" s="34"/>
      <c r="AGN78" s="34"/>
      <c r="AGO78" s="34"/>
      <c r="AGP78" s="34"/>
      <c r="AGQ78" s="34"/>
      <c r="AGR78" s="34"/>
      <c r="AGS78" s="34"/>
      <c r="AGT78" s="34"/>
      <c r="AGU78" s="34"/>
      <c r="AGV78" s="34"/>
      <c r="AGW78" s="34"/>
      <c r="AGX78" s="34"/>
      <c r="AGY78" s="34"/>
      <c r="AGZ78" s="34"/>
      <c r="AHA78" s="34"/>
      <c r="AHB78" s="34"/>
      <c r="AHC78" s="34"/>
      <c r="AHD78" s="34"/>
      <c r="AHE78" s="34"/>
      <c r="AHF78" s="34"/>
      <c r="AHG78" s="34"/>
      <c r="AHH78" s="34"/>
      <c r="AHI78" s="34"/>
      <c r="AHJ78" s="34"/>
      <c r="AHK78" s="34"/>
      <c r="AHL78" s="34"/>
      <c r="AHM78" s="34"/>
      <c r="AHN78" s="34"/>
      <c r="AHO78" s="34"/>
      <c r="AHP78" s="34"/>
      <c r="AHQ78" s="34"/>
      <c r="AHR78" s="34"/>
      <c r="AHS78" s="34"/>
      <c r="AHT78" s="34"/>
      <c r="AHU78" s="34"/>
      <c r="AHV78" s="34"/>
      <c r="AHW78" s="34"/>
      <c r="AHX78" s="34"/>
      <c r="AHY78" s="34"/>
      <c r="AHZ78" s="34"/>
      <c r="AIA78" s="34"/>
      <c r="AIB78" s="34"/>
      <c r="AIC78" s="34"/>
      <c r="AID78" s="34"/>
      <c r="AIE78" s="34"/>
      <c r="AIF78" s="34"/>
      <c r="AIG78" s="34"/>
      <c r="AIH78" s="34"/>
      <c r="AII78" s="34"/>
      <c r="AIJ78" s="34"/>
      <c r="AIK78" s="34"/>
      <c r="AIL78" s="34"/>
      <c r="AIM78" s="34"/>
      <c r="AIN78" s="34"/>
      <c r="AIO78" s="34"/>
      <c r="AIP78" s="34"/>
      <c r="AIQ78" s="34"/>
      <c r="AIR78" s="34"/>
      <c r="AIS78" s="34"/>
      <c r="AIT78" s="34"/>
      <c r="AIU78" s="34"/>
      <c r="AIV78" s="34"/>
      <c r="AIW78" s="34"/>
      <c r="AIX78" s="34"/>
      <c r="AIY78" s="34"/>
      <c r="AIZ78" s="34"/>
      <c r="AJA78" s="34"/>
      <c r="AJB78" s="34"/>
      <c r="AJC78" s="34"/>
      <c r="AJD78" s="34"/>
      <c r="AJE78" s="34"/>
      <c r="AJF78" s="34"/>
      <c r="AJG78" s="34"/>
      <c r="AJH78" s="34"/>
      <c r="AJI78" s="34"/>
      <c r="AJJ78" s="34"/>
      <c r="AJK78" s="34"/>
      <c r="AJL78" s="34"/>
      <c r="AJM78" s="34"/>
      <c r="AJN78" s="34"/>
      <c r="AJO78" s="34"/>
      <c r="AJP78" s="34"/>
      <c r="AJQ78" s="34"/>
      <c r="AJR78" s="34"/>
      <c r="AJS78" s="34"/>
      <c r="AJT78" s="34"/>
      <c r="AJU78" s="34"/>
      <c r="AJV78" s="34"/>
      <c r="AJW78" s="34"/>
      <c r="AJX78" s="34"/>
      <c r="AJY78" s="34"/>
      <c r="AJZ78" s="34"/>
      <c r="AKA78" s="34"/>
      <c r="AKB78" s="34"/>
      <c r="AKC78" s="34"/>
      <c r="AKD78" s="34"/>
      <c r="AKE78" s="34"/>
      <c r="AKF78" s="34"/>
      <c r="AKG78" s="34"/>
      <c r="AKH78" s="34"/>
      <c r="AKI78" s="34"/>
      <c r="AKJ78" s="34"/>
      <c r="AKK78" s="34"/>
      <c r="AKL78" s="34"/>
      <c r="AKM78" s="34"/>
      <c r="AKN78" s="34"/>
      <c r="AKO78" s="34"/>
      <c r="AKP78" s="34"/>
      <c r="AKQ78" s="34"/>
      <c r="AKR78" s="34"/>
      <c r="AKS78" s="34"/>
      <c r="AKT78" s="34"/>
      <c r="AKU78" s="34"/>
      <c r="AKV78" s="34"/>
      <c r="AKW78" s="34"/>
      <c r="AKX78" s="34"/>
      <c r="AKY78" s="34"/>
      <c r="AKZ78" s="34"/>
      <c r="ALA78" s="34"/>
      <c r="ALB78" s="34"/>
      <c r="ALC78" s="34"/>
      <c r="ALD78" s="34"/>
      <c r="ALE78" s="34"/>
      <c r="ALF78" s="34"/>
      <c r="ALG78" s="34"/>
      <c r="ALH78" s="34"/>
      <c r="ALI78" s="34"/>
      <c r="ALJ78" s="34"/>
      <c r="ALK78" s="34"/>
      <c r="ALL78" s="34"/>
      <c r="ALM78" s="34"/>
      <c r="ALN78" s="34"/>
      <c r="ALO78" s="34"/>
      <c r="ALP78" s="34"/>
      <c r="ALQ78" s="34"/>
      <c r="ALR78" s="34"/>
      <c r="ALS78" s="34"/>
      <c r="ALT78" s="34"/>
      <c r="ALU78" s="34"/>
      <c r="ALV78" s="34"/>
    </row>
    <row r="79" spans="1:1010">
      <c r="A79" s="55"/>
      <c r="B79" s="29"/>
      <c r="C79" s="14"/>
      <c r="D79" s="6"/>
      <c r="E79" s="6"/>
      <c r="F79" s="57"/>
      <c r="G79" s="6"/>
      <c r="H79" s="6"/>
      <c r="I79" s="6"/>
      <c r="J79" s="6"/>
      <c r="K79" s="6"/>
      <c r="L79" s="58"/>
      <c r="M79" s="75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  <c r="IW79" s="34"/>
      <c r="IX79" s="34"/>
      <c r="IY79" s="34"/>
      <c r="IZ79" s="34"/>
      <c r="JA79" s="34"/>
      <c r="JB79" s="34"/>
      <c r="JC79" s="34"/>
      <c r="JD79" s="34"/>
      <c r="JE79" s="34"/>
      <c r="JF79" s="34"/>
      <c r="JG79" s="34"/>
      <c r="JH79" s="34"/>
      <c r="JI79" s="34"/>
      <c r="JJ79" s="34"/>
      <c r="JK79" s="34"/>
      <c r="JL79" s="34"/>
      <c r="JM79" s="34"/>
      <c r="JN79" s="34"/>
      <c r="JO79" s="34"/>
      <c r="JP79" s="34"/>
      <c r="JQ79" s="34"/>
      <c r="JR79" s="34"/>
      <c r="JS79" s="34"/>
      <c r="JT79" s="34"/>
      <c r="JU79" s="34"/>
      <c r="JV79" s="34"/>
      <c r="JW79" s="34"/>
      <c r="JX79" s="34"/>
      <c r="JY79" s="34"/>
      <c r="JZ79" s="34"/>
      <c r="KA79" s="34"/>
      <c r="KB79" s="34"/>
      <c r="KC79" s="34"/>
      <c r="KD79" s="34"/>
      <c r="KE79" s="34"/>
      <c r="KF79" s="34"/>
      <c r="KG79" s="34"/>
      <c r="KH79" s="34"/>
      <c r="KI79" s="34"/>
      <c r="KJ79" s="34"/>
      <c r="KK79" s="34"/>
      <c r="KL79" s="34"/>
      <c r="KM79" s="34"/>
      <c r="KN79" s="34"/>
      <c r="KO79" s="34"/>
      <c r="KP79" s="34"/>
      <c r="KQ79" s="34"/>
      <c r="KR79" s="34"/>
      <c r="KS79" s="34"/>
      <c r="KT79" s="34"/>
      <c r="KU79" s="34"/>
      <c r="KV79" s="34"/>
      <c r="KW79" s="34"/>
      <c r="KX79" s="34"/>
      <c r="KY79" s="34"/>
      <c r="KZ79" s="34"/>
      <c r="LA79" s="34"/>
      <c r="LB79" s="34"/>
      <c r="LC79" s="34"/>
      <c r="LD79" s="34"/>
      <c r="LE79" s="34"/>
      <c r="LF79" s="34"/>
      <c r="LG79" s="34"/>
      <c r="LH79" s="34"/>
      <c r="LI79" s="34"/>
      <c r="LJ79" s="34"/>
      <c r="LK79" s="34"/>
      <c r="LL79" s="34"/>
      <c r="LM79" s="34"/>
      <c r="LN79" s="34"/>
      <c r="LO79" s="34"/>
      <c r="LP79" s="34"/>
      <c r="LQ79" s="34"/>
      <c r="LR79" s="34"/>
      <c r="LS79" s="34"/>
      <c r="LT79" s="34"/>
      <c r="LU79" s="34"/>
      <c r="LV79" s="34"/>
      <c r="LW79" s="34"/>
      <c r="LX79" s="34"/>
      <c r="LY79" s="34"/>
      <c r="LZ79" s="34"/>
      <c r="MA79" s="34"/>
      <c r="MB79" s="34"/>
      <c r="MC79" s="34"/>
      <c r="MD79" s="34"/>
      <c r="ME79" s="34"/>
      <c r="MF79" s="34"/>
      <c r="MG79" s="34"/>
      <c r="MH79" s="34"/>
      <c r="MI79" s="34"/>
      <c r="MJ79" s="34"/>
      <c r="MK79" s="34"/>
      <c r="ML79" s="34"/>
      <c r="MM79" s="34"/>
      <c r="MN79" s="34"/>
      <c r="MO79" s="34"/>
      <c r="MP79" s="34"/>
      <c r="MQ79" s="34"/>
      <c r="MR79" s="34"/>
      <c r="MS79" s="34"/>
      <c r="MT79" s="34"/>
      <c r="MU79" s="34"/>
      <c r="MV79" s="34"/>
      <c r="MW79" s="34"/>
      <c r="MX79" s="34"/>
      <c r="MY79" s="34"/>
      <c r="MZ79" s="34"/>
      <c r="NA79" s="34"/>
      <c r="NB79" s="34"/>
      <c r="NC79" s="34"/>
      <c r="ND79" s="34"/>
      <c r="NE79" s="34"/>
      <c r="NF79" s="34"/>
      <c r="NG79" s="34"/>
      <c r="NH79" s="34"/>
      <c r="NI79" s="34"/>
      <c r="NJ79" s="34"/>
      <c r="NK79" s="34"/>
      <c r="NL79" s="34"/>
      <c r="NM79" s="34"/>
      <c r="NN79" s="34"/>
      <c r="NO79" s="34"/>
      <c r="NP79" s="34"/>
      <c r="NQ79" s="34"/>
      <c r="NR79" s="34"/>
      <c r="NS79" s="34"/>
      <c r="NT79" s="34"/>
      <c r="NU79" s="34"/>
      <c r="NV79" s="34"/>
      <c r="NW79" s="34"/>
      <c r="NX79" s="34"/>
      <c r="NY79" s="34"/>
      <c r="NZ79" s="34"/>
      <c r="OA79" s="34"/>
      <c r="OB79" s="34"/>
      <c r="OC79" s="34"/>
      <c r="OD79" s="34"/>
      <c r="OE79" s="34"/>
      <c r="OF79" s="34"/>
      <c r="OG79" s="34"/>
      <c r="OH79" s="34"/>
      <c r="OI79" s="34"/>
      <c r="OJ79" s="34"/>
      <c r="OK79" s="34"/>
      <c r="OL79" s="34"/>
      <c r="OM79" s="34"/>
      <c r="ON79" s="34"/>
      <c r="OO79" s="34"/>
      <c r="OP79" s="34"/>
      <c r="OQ79" s="34"/>
      <c r="OR79" s="34"/>
      <c r="OS79" s="34"/>
      <c r="OT79" s="34"/>
      <c r="OU79" s="34"/>
      <c r="OV79" s="34"/>
      <c r="OW79" s="34"/>
      <c r="OX79" s="34"/>
      <c r="OY79" s="34"/>
      <c r="OZ79" s="34"/>
      <c r="PA79" s="34"/>
      <c r="PB79" s="34"/>
      <c r="PC79" s="34"/>
      <c r="PD79" s="34"/>
      <c r="PE79" s="34"/>
      <c r="PF79" s="34"/>
      <c r="PG79" s="34"/>
      <c r="PH79" s="34"/>
      <c r="PI79" s="34"/>
      <c r="PJ79" s="34"/>
      <c r="PK79" s="34"/>
      <c r="PL79" s="34"/>
      <c r="PM79" s="34"/>
      <c r="PN79" s="34"/>
      <c r="PO79" s="34"/>
      <c r="PP79" s="34"/>
      <c r="PQ79" s="34"/>
      <c r="PR79" s="34"/>
      <c r="PS79" s="34"/>
      <c r="PT79" s="34"/>
      <c r="PU79" s="34"/>
      <c r="PV79" s="34"/>
      <c r="PW79" s="34"/>
      <c r="PX79" s="34"/>
      <c r="PY79" s="34"/>
      <c r="PZ79" s="34"/>
      <c r="QA79" s="34"/>
      <c r="QB79" s="34"/>
      <c r="QC79" s="34"/>
      <c r="QD79" s="34"/>
      <c r="QE79" s="34"/>
      <c r="QF79" s="34"/>
      <c r="QG79" s="34"/>
      <c r="QH79" s="34"/>
      <c r="QI79" s="34"/>
      <c r="QJ79" s="34"/>
      <c r="QK79" s="34"/>
      <c r="QL79" s="34"/>
      <c r="QM79" s="34"/>
      <c r="QN79" s="34"/>
      <c r="QO79" s="34"/>
      <c r="QP79" s="34"/>
      <c r="QQ79" s="34"/>
      <c r="QR79" s="34"/>
      <c r="QS79" s="34"/>
      <c r="QT79" s="34"/>
      <c r="QU79" s="34"/>
      <c r="QV79" s="34"/>
      <c r="QW79" s="34"/>
      <c r="QX79" s="34"/>
      <c r="QY79" s="34"/>
      <c r="QZ79" s="34"/>
      <c r="RA79" s="34"/>
      <c r="RB79" s="34"/>
      <c r="RC79" s="34"/>
      <c r="RD79" s="34"/>
      <c r="RE79" s="34"/>
      <c r="RF79" s="34"/>
      <c r="RG79" s="34"/>
      <c r="RH79" s="34"/>
      <c r="RI79" s="34"/>
      <c r="RJ79" s="34"/>
      <c r="RK79" s="34"/>
      <c r="RL79" s="34"/>
      <c r="RM79" s="34"/>
      <c r="RN79" s="34"/>
      <c r="RO79" s="34"/>
      <c r="RP79" s="34"/>
      <c r="RQ79" s="34"/>
      <c r="RR79" s="34"/>
      <c r="RS79" s="34"/>
      <c r="RT79" s="34"/>
      <c r="RU79" s="34"/>
      <c r="RV79" s="34"/>
      <c r="RW79" s="34"/>
      <c r="RX79" s="34"/>
      <c r="RY79" s="34"/>
      <c r="RZ79" s="34"/>
      <c r="SA79" s="34"/>
      <c r="SB79" s="34"/>
      <c r="SC79" s="34"/>
      <c r="SD79" s="34"/>
      <c r="SE79" s="34"/>
      <c r="SF79" s="34"/>
      <c r="SG79" s="34"/>
      <c r="SH79" s="34"/>
      <c r="SI79" s="34"/>
      <c r="SJ79" s="34"/>
      <c r="SK79" s="34"/>
      <c r="SL79" s="34"/>
      <c r="SM79" s="34"/>
      <c r="SN79" s="34"/>
      <c r="SO79" s="34"/>
      <c r="SP79" s="34"/>
      <c r="SQ79" s="34"/>
      <c r="SR79" s="34"/>
      <c r="SS79" s="34"/>
      <c r="ST79" s="34"/>
      <c r="SU79" s="34"/>
      <c r="SV79" s="34"/>
      <c r="SW79" s="34"/>
      <c r="SX79" s="34"/>
      <c r="SY79" s="34"/>
      <c r="SZ79" s="34"/>
      <c r="TA79" s="34"/>
      <c r="TB79" s="34"/>
      <c r="TC79" s="34"/>
      <c r="TD79" s="34"/>
      <c r="TE79" s="34"/>
      <c r="TF79" s="34"/>
      <c r="TG79" s="34"/>
      <c r="TH79" s="34"/>
      <c r="TI79" s="34"/>
      <c r="TJ79" s="34"/>
      <c r="TK79" s="34"/>
      <c r="TL79" s="34"/>
      <c r="TM79" s="34"/>
      <c r="TN79" s="34"/>
      <c r="TO79" s="34"/>
      <c r="TP79" s="34"/>
      <c r="TQ79" s="34"/>
      <c r="TR79" s="34"/>
      <c r="TS79" s="34"/>
      <c r="TT79" s="34"/>
      <c r="TU79" s="34"/>
      <c r="TV79" s="34"/>
      <c r="TW79" s="34"/>
      <c r="TX79" s="34"/>
      <c r="TY79" s="34"/>
      <c r="TZ79" s="34"/>
      <c r="UA79" s="34"/>
      <c r="UB79" s="34"/>
      <c r="UC79" s="34"/>
      <c r="UD79" s="34"/>
      <c r="UE79" s="34"/>
      <c r="UF79" s="34"/>
      <c r="UG79" s="34"/>
      <c r="UH79" s="34"/>
      <c r="UI79" s="34"/>
      <c r="UJ79" s="34"/>
      <c r="UK79" s="34"/>
      <c r="UL79" s="34"/>
      <c r="UM79" s="34"/>
      <c r="UN79" s="34"/>
      <c r="UO79" s="34"/>
      <c r="UP79" s="34"/>
      <c r="UQ79" s="34"/>
      <c r="UR79" s="34"/>
      <c r="US79" s="34"/>
      <c r="UT79" s="34"/>
      <c r="UU79" s="34"/>
      <c r="UV79" s="34"/>
      <c r="UW79" s="34"/>
      <c r="UX79" s="34"/>
      <c r="UY79" s="34"/>
      <c r="UZ79" s="34"/>
      <c r="VA79" s="34"/>
      <c r="VB79" s="34"/>
      <c r="VC79" s="34"/>
      <c r="VD79" s="34"/>
      <c r="VE79" s="34"/>
      <c r="VF79" s="34"/>
      <c r="VG79" s="34"/>
      <c r="VH79" s="34"/>
      <c r="VI79" s="34"/>
      <c r="VJ79" s="34"/>
      <c r="VK79" s="34"/>
      <c r="VL79" s="34"/>
      <c r="VM79" s="34"/>
      <c r="VN79" s="34"/>
      <c r="VO79" s="34"/>
      <c r="VP79" s="34"/>
      <c r="VQ79" s="34"/>
      <c r="VR79" s="34"/>
      <c r="VS79" s="34"/>
      <c r="VT79" s="34"/>
      <c r="VU79" s="34"/>
      <c r="VV79" s="34"/>
      <c r="VW79" s="34"/>
      <c r="VX79" s="34"/>
      <c r="VY79" s="34"/>
      <c r="VZ79" s="34"/>
      <c r="WA79" s="34"/>
      <c r="WB79" s="34"/>
      <c r="WC79" s="34"/>
      <c r="WD79" s="34"/>
      <c r="WE79" s="34"/>
      <c r="WF79" s="34"/>
      <c r="WG79" s="34"/>
      <c r="WH79" s="34"/>
      <c r="WI79" s="34"/>
      <c r="WJ79" s="34"/>
      <c r="WK79" s="34"/>
      <c r="WL79" s="34"/>
      <c r="WM79" s="34"/>
      <c r="WN79" s="34"/>
      <c r="WO79" s="34"/>
      <c r="WP79" s="34"/>
      <c r="WQ79" s="34"/>
      <c r="WR79" s="34"/>
      <c r="WS79" s="34"/>
      <c r="WT79" s="34"/>
      <c r="WU79" s="34"/>
      <c r="WV79" s="34"/>
      <c r="WW79" s="34"/>
      <c r="WX79" s="34"/>
      <c r="WY79" s="34"/>
      <c r="WZ79" s="34"/>
      <c r="XA79" s="34"/>
      <c r="XB79" s="34"/>
      <c r="XC79" s="34"/>
      <c r="XD79" s="34"/>
      <c r="XE79" s="34"/>
      <c r="XF79" s="34"/>
      <c r="XG79" s="34"/>
      <c r="XH79" s="34"/>
      <c r="XI79" s="34"/>
      <c r="XJ79" s="34"/>
      <c r="XK79" s="34"/>
      <c r="XL79" s="34"/>
      <c r="XM79" s="34"/>
      <c r="XN79" s="34"/>
      <c r="XO79" s="34"/>
      <c r="XP79" s="34"/>
      <c r="XQ79" s="34"/>
      <c r="XR79" s="34"/>
      <c r="XS79" s="34"/>
      <c r="XT79" s="34"/>
      <c r="XU79" s="34"/>
      <c r="XV79" s="34"/>
      <c r="XW79" s="34"/>
      <c r="XX79" s="34"/>
      <c r="XY79" s="34"/>
      <c r="XZ79" s="34"/>
      <c r="YA79" s="34"/>
      <c r="YB79" s="34"/>
      <c r="YC79" s="34"/>
      <c r="YD79" s="34"/>
      <c r="YE79" s="34"/>
      <c r="YF79" s="34"/>
      <c r="YG79" s="34"/>
      <c r="YH79" s="34"/>
      <c r="YI79" s="34"/>
      <c r="YJ79" s="34"/>
      <c r="YK79" s="34"/>
      <c r="YL79" s="34"/>
      <c r="YM79" s="34"/>
      <c r="YN79" s="34"/>
      <c r="YO79" s="34"/>
      <c r="YP79" s="34"/>
      <c r="YQ79" s="34"/>
      <c r="YR79" s="34"/>
      <c r="YS79" s="34"/>
      <c r="YT79" s="34"/>
      <c r="YU79" s="34"/>
      <c r="YV79" s="34"/>
      <c r="YW79" s="34"/>
      <c r="YX79" s="34"/>
      <c r="YY79" s="34"/>
      <c r="YZ79" s="34"/>
      <c r="ZA79" s="34"/>
      <c r="ZB79" s="34"/>
      <c r="ZC79" s="34"/>
      <c r="ZD79" s="34"/>
      <c r="ZE79" s="34"/>
      <c r="ZF79" s="34"/>
      <c r="ZG79" s="34"/>
      <c r="ZH79" s="34"/>
      <c r="ZI79" s="34"/>
      <c r="ZJ79" s="34"/>
      <c r="ZK79" s="34"/>
      <c r="ZL79" s="34"/>
      <c r="ZM79" s="34"/>
      <c r="ZN79" s="34"/>
      <c r="ZO79" s="34"/>
      <c r="ZP79" s="34"/>
      <c r="ZQ79" s="34"/>
      <c r="ZR79" s="34"/>
      <c r="ZS79" s="34"/>
      <c r="ZT79" s="34"/>
      <c r="ZU79" s="34"/>
      <c r="ZV79" s="34"/>
      <c r="ZW79" s="34"/>
      <c r="ZX79" s="34"/>
      <c r="ZY79" s="34"/>
      <c r="ZZ79" s="34"/>
      <c r="AAA79" s="34"/>
      <c r="AAB79" s="34"/>
      <c r="AAC79" s="34"/>
      <c r="AAD79" s="34"/>
      <c r="AAE79" s="34"/>
      <c r="AAF79" s="34"/>
      <c r="AAG79" s="34"/>
      <c r="AAH79" s="34"/>
      <c r="AAI79" s="34"/>
      <c r="AAJ79" s="34"/>
      <c r="AAK79" s="34"/>
      <c r="AAL79" s="34"/>
      <c r="AAM79" s="34"/>
      <c r="AAN79" s="34"/>
      <c r="AAO79" s="34"/>
      <c r="AAP79" s="34"/>
      <c r="AAQ79" s="34"/>
      <c r="AAR79" s="34"/>
      <c r="AAS79" s="34"/>
      <c r="AAT79" s="34"/>
      <c r="AAU79" s="34"/>
      <c r="AAV79" s="34"/>
      <c r="AAW79" s="34"/>
      <c r="AAX79" s="34"/>
      <c r="AAY79" s="34"/>
      <c r="AAZ79" s="34"/>
      <c r="ABA79" s="34"/>
      <c r="ABB79" s="34"/>
      <c r="ABC79" s="34"/>
      <c r="ABD79" s="34"/>
      <c r="ABE79" s="34"/>
      <c r="ABF79" s="34"/>
      <c r="ABG79" s="34"/>
      <c r="ABH79" s="34"/>
      <c r="ABI79" s="34"/>
      <c r="ABJ79" s="34"/>
      <c r="ABK79" s="34"/>
      <c r="ABL79" s="34"/>
      <c r="ABM79" s="34"/>
      <c r="ABN79" s="34"/>
      <c r="ABO79" s="34"/>
      <c r="ABP79" s="34"/>
      <c r="ABQ79" s="34"/>
      <c r="ABR79" s="34"/>
      <c r="ABS79" s="34"/>
      <c r="ABT79" s="34"/>
      <c r="ABU79" s="34"/>
      <c r="ABV79" s="34"/>
      <c r="ABW79" s="34"/>
      <c r="ABX79" s="34"/>
      <c r="ABY79" s="34"/>
      <c r="ABZ79" s="34"/>
      <c r="ACA79" s="34"/>
      <c r="ACB79" s="34"/>
      <c r="ACC79" s="34"/>
      <c r="ACD79" s="34"/>
      <c r="ACE79" s="34"/>
      <c r="ACF79" s="34"/>
      <c r="ACG79" s="34"/>
      <c r="ACH79" s="34"/>
      <c r="ACI79" s="34"/>
      <c r="ACJ79" s="34"/>
      <c r="ACK79" s="34"/>
      <c r="ACL79" s="34"/>
      <c r="ACM79" s="34"/>
      <c r="ACN79" s="34"/>
      <c r="ACO79" s="34"/>
      <c r="ACP79" s="34"/>
      <c r="ACQ79" s="34"/>
      <c r="ACR79" s="34"/>
      <c r="ACS79" s="34"/>
      <c r="ACT79" s="34"/>
      <c r="ACU79" s="34"/>
      <c r="ACV79" s="34"/>
      <c r="ACW79" s="34"/>
      <c r="ACX79" s="34"/>
      <c r="ACY79" s="34"/>
      <c r="ACZ79" s="34"/>
      <c r="ADA79" s="34"/>
      <c r="ADB79" s="34"/>
      <c r="ADC79" s="34"/>
      <c r="ADD79" s="34"/>
      <c r="ADE79" s="34"/>
      <c r="ADF79" s="34"/>
      <c r="ADG79" s="34"/>
      <c r="ADH79" s="34"/>
      <c r="ADI79" s="34"/>
      <c r="ADJ79" s="34"/>
      <c r="ADK79" s="34"/>
      <c r="ADL79" s="34"/>
      <c r="ADM79" s="34"/>
      <c r="ADN79" s="34"/>
      <c r="ADO79" s="34"/>
      <c r="ADP79" s="34"/>
      <c r="ADQ79" s="34"/>
      <c r="ADR79" s="34"/>
      <c r="ADS79" s="34"/>
      <c r="ADT79" s="34"/>
      <c r="ADU79" s="34"/>
      <c r="ADV79" s="34"/>
      <c r="ADW79" s="34"/>
      <c r="ADX79" s="34"/>
      <c r="ADY79" s="34"/>
      <c r="ADZ79" s="34"/>
      <c r="AEA79" s="34"/>
      <c r="AEB79" s="34"/>
      <c r="AEC79" s="34"/>
      <c r="AED79" s="34"/>
      <c r="AEE79" s="34"/>
      <c r="AEF79" s="34"/>
      <c r="AEG79" s="34"/>
      <c r="AEH79" s="34"/>
      <c r="AEI79" s="34"/>
      <c r="AEJ79" s="34"/>
      <c r="AEK79" s="34"/>
      <c r="AEL79" s="34"/>
      <c r="AEM79" s="34"/>
      <c r="AEN79" s="34"/>
      <c r="AEO79" s="34"/>
      <c r="AEP79" s="34"/>
      <c r="AEQ79" s="34"/>
      <c r="AER79" s="34"/>
      <c r="AES79" s="34"/>
      <c r="AET79" s="34"/>
      <c r="AEU79" s="34"/>
      <c r="AEV79" s="34"/>
      <c r="AEW79" s="34"/>
      <c r="AEX79" s="34"/>
      <c r="AEY79" s="34"/>
      <c r="AEZ79" s="34"/>
      <c r="AFA79" s="34"/>
      <c r="AFB79" s="34"/>
      <c r="AFC79" s="34"/>
      <c r="AFD79" s="34"/>
      <c r="AFE79" s="34"/>
      <c r="AFF79" s="34"/>
      <c r="AFG79" s="34"/>
      <c r="AFH79" s="34"/>
      <c r="AFI79" s="34"/>
      <c r="AFJ79" s="34"/>
      <c r="AFK79" s="34"/>
      <c r="AFL79" s="34"/>
      <c r="AFM79" s="34"/>
      <c r="AFN79" s="34"/>
      <c r="AFO79" s="34"/>
      <c r="AFP79" s="34"/>
      <c r="AFQ79" s="34"/>
      <c r="AFR79" s="34"/>
      <c r="AFS79" s="34"/>
      <c r="AFT79" s="34"/>
      <c r="AFU79" s="34"/>
      <c r="AFV79" s="34"/>
      <c r="AFW79" s="34"/>
      <c r="AFX79" s="34"/>
      <c r="AFY79" s="34"/>
      <c r="AFZ79" s="34"/>
      <c r="AGA79" s="34"/>
      <c r="AGB79" s="34"/>
      <c r="AGC79" s="34"/>
      <c r="AGD79" s="34"/>
      <c r="AGE79" s="34"/>
      <c r="AGF79" s="34"/>
      <c r="AGG79" s="34"/>
      <c r="AGH79" s="34"/>
      <c r="AGI79" s="34"/>
      <c r="AGJ79" s="34"/>
      <c r="AGK79" s="34"/>
      <c r="AGL79" s="34"/>
      <c r="AGM79" s="34"/>
      <c r="AGN79" s="34"/>
      <c r="AGO79" s="34"/>
      <c r="AGP79" s="34"/>
      <c r="AGQ79" s="34"/>
      <c r="AGR79" s="34"/>
      <c r="AGS79" s="34"/>
      <c r="AGT79" s="34"/>
      <c r="AGU79" s="34"/>
      <c r="AGV79" s="34"/>
      <c r="AGW79" s="34"/>
      <c r="AGX79" s="34"/>
      <c r="AGY79" s="34"/>
      <c r="AGZ79" s="34"/>
      <c r="AHA79" s="34"/>
      <c r="AHB79" s="34"/>
      <c r="AHC79" s="34"/>
      <c r="AHD79" s="34"/>
      <c r="AHE79" s="34"/>
      <c r="AHF79" s="34"/>
      <c r="AHG79" s="34"/>
      <c r="AHH79" s="34"/>
      <c r="AHI79" s="34"/>
      <c r="AHJ79" s="34"/>
      <c r="AHK79" s="34"/>
      <c r="AHL79" s="34"/>
      <c r="AHM79" s="34"/>
      <c r="AHN79" s="34"/>
      <c r="AHO79" s="34"/>
      <c r="AHP79" s="34"/>
      <c r="AHQ79" s="34"/>
      <c r="AHR79" s="34"/>
      <c r="AHS79" s="34"/>
      <c r="AHT79" s="34"/>
      <c r="AHU79" s="34"/>
      <c r="AHV79" s="34"/>
      <c r="AHW79" s="34"/>
      <c r="AHX79" s="34"/>
      <c r="AHY79" s="34"/>
      <c r="AHZ79" s="34"/>
      <c r="AIA79" s="34"/>
      <c r="AIB79" s="34"/>
      <c r="AIC79" s="34"/>
      <c r="AID79" s="34"/>
      <c r="AIE79" s="34"/>
      <c r="AIF79" s="34"/>
      <c r="AIG79" s="34"/>
      <c r="AIH79" s="34"/>
      <c r="AII79" s="34"/>
      <c r="AIJ79" s="34"/>
      <c r="AIK79" s="34"/>
      <c r="AIL79" s="34"/>
      <c r="AIM79" s="34"/>
      <c r="AIN79" s="34"/>
      <c r="AIO79" s="34"/>
      <c r="AIP79" s="34"/>
      <c r="AIQ79" s="34"/>
      <c r="AIR79" s="34"/>
      <c r="AIS79" s="34"/>
      <c r="AIT79" s="34"/>
      <c r="AIU79" s="34"/>
      <c r="AIV79" s="34"/>
      <c r="AIW79" s="34"/>
      <c r="AIX79" s="34"/>
      <c r="AIY79" s="34"/>
      <c r="AIZ79" s="34"/>
      <c r="AJA79" s="34"/>
      <c r="AJB79" s="34"/>
      <c r="AJC79" s="34"/>
      <c r="AJD79" s="34"/>
      <c r="AJE79" s="34"/>
      <c r="AJF79" s="34"/>
      <c r="AJG79" s="34"/>
      <c r="AJH79" s="34"/>
      <c r="AJI79" s="34"/>
      <c r="AJJ79" s="34"/>
      <c r="AJK79" s="34"/>
      <c r="AJL79" s="34"/>
      <c r="AJM79" s="34"/>
      <c r="AJN79" s="34"/>
      <c r="AJO79" s="34"/>
      <c r="AJP79" s="34"/>
      <c r="AJQ79" s="34"/>
      <c r="AJR79" s="34"/>
      <c r="AJS79" s="34"/>
      <c r="AJT79" s="34"/>
      <c r="AJU79" s="34"/>
      <c r="AJV79" s="34"/>
      <c r="AJW79" s="34"/>
      <c r="AJX79" s="34"/>
      <c r="AJY79" s="34"/>
      <c r="AJZ79" s="34"/>
      <c r="AKA79" s="34"/>
      <c r="AKB79" s="34"/>
      <c r="AKC79" s="34"/>
      <c r="AKD79" s="34"/>
      <c r="AKE79" s="34"/>
      <c r="AKF79" s="34"/>
      <c r="AKG79" s="34"/>
      <c r="AKH79" s="34"/>
      <c r="AKI79" s="34"/>
      <c r="AKJ79" s="34"/>
      <c r="AKK79" s="34"/>
      <c r="AKL79" s="34"/>
      <c r="AKM79" s="34"/>
      <c r="AKN79" s="34"/>
      <c r="AKO79" s="34"/>
      <c r="AKP79" s="34"/>
      <c r="AKQ79" s="34"/>
      <c r="AKR79" s="34"/>
      <c r="AKS79" s="34"/>
      <c r="AKT79" s="34"/>
      <c r="AKU79" s="34"/>
      <c r="AKV79" s="34"/>
      <c r="AKW79" s="34"/>
      <c r="AKX79" s="34"/>
      <c r="AKY79" s="34"/>
      <c r="AKZ79" s="34"/>
      <c r="ALA79" s="34"/>
      <c r="ALB79" s="34"/>
      <c r="ALC79" s="34"/>
      <c r="ALD79" s="34"/>
      <c r="ALE79" s="34"/>
      <c r="ALF79" s="34"/>
      <c r="ALG79" s="34"/>
      <c r="ALH79" s="34"/>
      <c r="ALI79" s="34"/>
      <c r="ALJ79" s="34"/>
      <c r="ALK79" s="34"/>
      <c r="ALL79" s="34"/>
      <c r="ALM79" s="34"/>
      <c r="ALN79" s="34"/>
      <c r="ALO79" s="34"/>
      <c r="ALP79" s="34"/>
      <c r="ALQ79" s="34"/>
      <c r="ALR79" s="34"/>
      <c r="ALS79" s="34"/>
      <c r="ALT79" s="34"/>
      <c r="ALU79" s="34"/>
      <c r="ALV79" s="34"/>
    </row>
    <row r="80" spans="1:1010">
      <c r="A80" s="55"/>
      <c r="B80" s="29"/>
      <c r="C80" s="14"/>
      <c r="D80" s="6"/>
      <c r="E80" s="6"/>
      <c r="F80" s="57"/>
      <c r="G80" s="6"/>
      <c r="H80" s="6"/>
      <c r="I80" s="6"/>
      <c r="J80" s="6"/>
      <c r="K80" s="6"/>
      <c r="L80" s="58"/>
      <c r="M80" s="75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  <c r="IW80" s="34"/>
      <c r="IX80" s="34"/>
      <c r="IY80" s="34"/>
      <c r="IZ80" s="34"/>
      <c r="JA80" s="34"/>
      <c r="JB80" s="34"/>
      <c r="JC80" s="34"/>
      <c r="JD80" s="34"/>
      <c r="JE80" s="34"/>
      <c r="JF80" s="34"/>
      <c r="JG80" s="34"/>
      <c r="JH80" s="34"/>
      <c r="JI80" s="34"/>
      <c r="JJ80" s="34"/>
      <c r="JK80" s="34"/>
      <c r="JL80" s="34"/>
      <c r="JM80" s="34"/>
      <c r="JN80" s="34"/>
      <c r="JO80" s="34"/>
      <c r="JP80" s="34"/>
      <c r="JQ80" s="34"/>
      <c r="JR80" s="34"/>
      <c r="JS80" s="34"/>
      <c r="JT80" s="34"/>
      <c r="JU80" s="34"/>
      <c r="JV80" s="34"/>
      <c r="JW80" s="34"/>
      <c r="JX80" s="34"/>
      <c r="JY80" s="34"/>
      <c r="JZ80" s="34"/>
      <c r="KA80" s="34"/>
      <c r="KB80" s="34"/>
      <c r="KC80" s="34"/>
      <c r="KD80" s="34"/>
      <c r="KE80" s="34"/>
      <c r="KF80" s="34"/>
      <c r="KG80" s="34"/>
      <c r="KH80" s="34"/>
      <c r="KI80" s="34"/>
      <c r="KJ80" s="34"/>
      <c r="KK80" s="34"/>
      <c r="KL80" s="34"/>
      <c r="KM80" s="34"/>
      <c r="KN80" s="34"/>
      <c r="KO80" s="34"/>
      <c r="KP80" s="34"/>
      <c r="KQ80" s="34"/>
      <c r="KR80" s="34"/>
      <c r="KS80" s="34"/>
      <c r="KT80" s="34"/>
      <c r="KU80" s="34"/>
      <c r="KV80" s="34"/>
      <c r="KW80" s="34"/>
      <c r="KX80" s="34"/>
      <c r="KY80" s="34"/>
      <c r="KZ80" s="34"/>
      <c r="LA80" s="34"/>
      <c r="LB80" s="34"/>
      <c r="LC80" s="34"/>
      <c r="LD80" s="34"/>
      <c r="LE80" s="34"/>
      <c r="LF80" s="34"/>
      <c r="LG80" s="34"/>
      <c r="LH80" s="34"/>
      <c r="LI80" s="34"/>
      <c r="LJ80" s="34"/>
      <c r="LK80" s="34"/>
      <c r="LL80" s="34"/>
      <c r="LM80" s="34"/>
      <c r="LN80" s="34"/>
      <c r="LO80" s="34"/>
      <c r="LP80" s="34"/>
      <c r="LQ80" s="34"/>
      <c r="LR80" s="34"/>
      <c r="LS80" s="34"/>
      <c r="LT80" s="34"/>
      <c r="LU80" s="34"/>
      <c r="LV80" s="34"/>
      <c r="LW80" s="34"/>
      <c r="LX80" s="34"/>
      <c r="LY80" s="34"/>
      <c r="LZ80" s="34"/>
      <c r="MA80" s="34"/>
      <c r="MB80" s="34"/>
      <c r="MC80" s="34"/>
      <c r="MD80" s="34"/>
      <c r="ME80" s="34"/>
      <c r="MF80" s="34"/>
      <c r="MG80" s="34"/>
      <c r="MH80" s="34"/>
      <c r="MI80" s="34"/>
      <c r="MJ80" s="34"/>
      <c r="MK80" s="34"/>
      <c r="ML80" s="34"/>
      <c r="MM80" s="34"/>
      <c r="MN80" s="34"/>
      <c r="MO80" s="34"/>
      <c r="MP80" s="34"/>
      <c r="MQ80" s="34"/>
      <c r="MR80" s="34"/>
      <c r="MS80" s="34"/>
      <c r="MT80" s="34"/>
      <c r="MU80" s="34"/>
      <c r="MV80" s="34"/>
      <c r="MW80" s="34"/>
      <c r="MX80" s="34"/>
      <c r="MY80" s="34"/>
      <c r="MZ80" s="34"/>
      <c r="NA80" s="34"/>
      <c r="NB80" s="34"/>
      <c r="NC80" s="34"/>
      <c r="ND80" s="34"/>
      <c r="NE80" s="34"/>
      <c r="NF80" s="34"/>
      <c r="NG80" s="34"/>
      <c r="NH80" s="34"/>
      <c r="NI80" s="34"/>
      <c r="NJ80" s="34"/>
      <c r="NK80" s="34"/>
      <c r="NL80" s="34"/>
      <c r="NM80" s="34"/>
      <c r="NN80" s="34"/>
      <c r="NO80" s="34"/>
      <c r="NP80" s="34"/>
      <c r="NQ80" s="34"/>
      <c r="NR80" s="34"/>
      <c r="NS80" s="34"/>
      <c r="NT80" s="34"/>
      <c r="NU80" s="34"/>
      <c r="NV80" s="34"/>
      <c r="NW80" s="34"/>
      <c r="NX80" s="34"/>
      <c r="NY80" s="34"/>
      <c r="NZ80" s="34"/>
      <c r="OA80" s="34"/>
      <c r="OB80" s="34"/>
      <c r="OC80" s="34"/>
      <c r="OD80" s="34"/>
      <c r="OE80" s="34"/>
      <c r="OF80" s="34"/>
      <c r="OG80" s="34"/>
      <c r="OH80" s="34"/>
      <c r="OI80" s="34"/>
      <c r="OJ80" s="34"/>
      <c r="OK80" s="34"/>
      <c r="OL80" s="34"/>
      <c r="OM80" s="34"/>
      <c r="ON80" s="34"/>
      <c r="OO80" s="34"/>
      <c r="OP80" s="34"/>
      <c r="OQ80" s="34"/>
      <c r="OR80" s="34"/>
      <c r="OS80" s="34"/>
      <c r="OT80" s="34"/>
      <c r="OU80" s="34"/>
      <c r="OV80" s="34"/>
      <c r="OW80" s="34"/>
      <c r="OX80" s="34"/>
      <c r="OY80" s="34"/>
      <c r="OZ80" s="34"/>
      <c r="PA80" s="34"/>
      <c r="PB80" s="34"/>
      <c r="PC80" s="34"/>
      <c r="PD80" s="34"/>
      <c r="PE80" s="34"/>
      <c r="PF80" s="34"/>
      <c r="PG80" s="34"/>
      <c r="PH80" s="34"/>
      <c r="PI80" s="34"/>
      <c r="PJ80" s="34"/>
      <c r="PK80" s="34"/>
      <c r="PL80" s="34"/>
      <c r="PM80" s="34"/>
      <c r="PN80" s="34"/>
      <c r="PO80" s="34"/>
      <c r="PP80" s="34"/>
      <c r="PQ80" s="34"/>
      <c r="PR80" s="34"/>
      <c r="PS80" s="34"/>
      <c r="PT80" s="34"/>
      <c r="PU80" s="34"/>
      <c r="PV80" s="34"/>
      <c r="PW80" s="34"/>
      <c r="PX80" s="34"/>
      <c r="PY80" s="34"/>
      <c r="PZ80" s="34"/>
      <c r="QA80" s="34"/>
      <c r="QB80" s="34"/>
      <c r="QC80" s="34"/>
      <c r="QD80" s="34"/>
      <c r="QE80" s="34"/>
      <c r="QF80" s="34"/>
      <c r="QG80" s="34"/>
      <c r="QH80" s="34"/>
      <c r="QI80" s="34"/>
      <c r="QJ80" s="34"/>
      <c r="QK80" s="34"/>
      <c r="QL80" s="34"/>
      <c r="QM80" s="34"/>
      <c r="QN80" s="34"/>
      <c r="QO80" s="34"/>
      <c r="QP80" s="34"/>
      <c r="QQ80" s="34"/>
      <c r="QR80" s="34"/>
      <c r="QS80" s="34"/>
      <c r="QT80" s="34"/>
      <c r="QU80" s="34"/>
      <c r="QV80" s="34"/>
      <c r="QW80" s="34"/>
      <c r="QX80" s="34"/>
      <c r="QY80" s="34"/>
      <c r="QZ80" s="34"/>
      <c r="RA80" s="34"/>
      <c r="RB80" s="34"/>
      <c r="RC80" s="34"/>
      <c r="RD80" s="34"/>
      <c r="RE80" s="34"/>
      <c r="RF80" s="34"/>
      <c r="RG80" s="34"/>
      <c r="RH80" s="34"/>
      <c r="RI80" s="34"/>
      <c r="RJ80" s="34"/>
      <c r="RK80" s="34"/>
      <c r="RL80" s="34"/>
      <c r="RM80" s="34"/>
      <c r="RN80" s="34"/>
      <c r="RO80" s="34"/>
      <c r="RP80" s="34"/>
      <c r="RQ80" s="34"/>
      <c r="RR80" s="34"/>
      <c r="RS80" s="34"/>
      <c r="RT80" s="34"/>
      <c r="RU80" s="34"/>
      <c r="RV80" s="34"/>
      <c r="RW80" s="34"/>
      <c r="RX80" s="34"/>
      <c r="RY80" s="34"/>
      <c r="RZ80" s="34"/>
      <c r="SA80" s="34"/>
      <c r="SB80" s="34"/>
      <c r="SC80" s="34"/>
      <c r="SD80" s="34"/>
      <c r="SE80" s="34"/>
      <c r="SF80" s="34"/>
      <c r="SG80" s="34"/>
      <c r="SH80" s="34"/>
      <c r="SI80" s="34"/>
      <c r="SJ80" s="34"/>
      <c r="SK80" s="34"/>
      <c r="SL80" s="34"/>
      <c r="SM80" s="34"/>
      <c r="SN80" s="34"/>
      <c r="SO80" s="34"/>
      <c r="SP80" s="34"/>
      <c r="SQ80" s="34"/>
      <c r="SR80" s="34"/>
      <c r="SS80" s="34"/>
      <c r="ST80" s="34"/>
      <c r="SU80" s="34"/>
      <c r="SV80" s="34"/>
      <c r="SW80" s="34"/>
      <c r="SX80" s="34"/>
      <c r="SY80" s="34"/>
      <c r="SZ80" s="34"/>
      <c r="TA80" s="34"/>
      <c r="TB80" s="34"/>
      <c r="TC80" s="34"/>
      <c r="TD80" s="34"/>
      <c r="TE80" s="34"/>
      <c r="TF80" s="34"/>
      <c r="TG80" s="34"/>
      <c r="TH80" s="34"/>
      <c r="TI80" s="34"/>
      <c r="TJ80" s="34"/>
      <c r="TK80" s="34"/>
      <c r="TL80" s="34"/>
      <c r="TM80" s="34"/>
      <c r="TN80" s="34"/>
      <c r="TO80" s="34"/>
      <c r="TP80" s="34"/>
      <c r="TQ80" s="34"/>
      <c r="TR80" s="34"/>
      <c r="TS80" s="34"/>
      <c r="TT80" s="34"/>
      <c r="TU80" s="34"/>
      <c r="TV80" s="34"/>
      <c r="TW80" s="34"/>
      <c r="TX80" s="34"/>
      <c r="TY80" s="34"/>
      <c r="TZ80" s="34"/>
      <c r="UA80" s="34"/>
      <c r="UB80" s="34"/>
      <c r="UC80" s="34"/>
      <c r="UD80" s="34"/>
      <c r="UE80" s="34"/>
      <c r="UF80" s="34"/>
      <c r="UG80" s="34"/>
      <c r="UH80" s="34"/>
      <c r="UI80" s="34"/>
      <c r="UJ80" s="34"/>
      <c r="UK80" s="34"/>
      <c r="UL80" s="34"/>
      <c r="UM80" s="34"/>
      <c r="UN80" s="34"/>
      <c r="UO80" s="34"/>
      <c r="UP80" s="34"/>
      <c r="UQ80" s="34"/>
      <c r="UR80" s="34"/>
      <c r="US80" s="34"/>
      <c r="UT80" s="34"/>
      <c r="UU80" s="34"/>
      <c r="UV80" s="34"/>
      <c r="UW80" s="34"/>
      <c r="UX80" s="34"/>
      <c r="UY80" s="34"/>
      <c r="UZ80" s="34"/>
      <c r="VA80" s="34"/>
      <c r="VB80" s="34"/>
      <c r="VC80" s="34"/>
      <c r="VD80" s="34"/>
      <c r="VE80" s="34"/>
      <c r="VF80" s="34"/>
      <c r="VG80" s="34"/>
      <c r="VH80" s="34"/>
      <c r="VI80" s="34"/>
      <c r="VJ80" s="34"/>
      <c r="VK80" s="34"/>
      <c r="VL80" s="34"/>
      <c r="VM80" s="34"/>
      <c r="VN80" s="34"/>
      <c r="VO80" s="34"/>
      <c r="VP80" s="34"/>
      <c r="VQ80" s="34"/>
      <c r="VR80" s="34"/>
      <c r="VS80" s="34"/>
      <c r="VT80" s="34"/>
      <c r="VU80" s="34"/>
      <c r="VV80" s="34"/>
      <c r="VW80" s="34"/>
      <c r="VX80" s="34"/>
      <c r="VY80" s="34"/>
      <c r="VZ80" s="34"/>
      <c r="WA80" s="34"/>
      <c r="WB80" s="34"/>
      <c r="WC80" s="34"/>
      <c r="WD80" s="34"/>
      <c r="WE80" s="34"/>
      <c r="WF80" s="34"/>
      <c r="WG80" s="34"/>
      <c r="WH80" s="34"/>
      <c r="WI80" s="34"/>
      <c r="WJ80" s="34"/>
      <c r="WK80" s="34"/>
      <c r="WL80" s="34"/>
      <c r="WM80" s="34"/>
      <c r="WN80" s="34"/>
      <c r="WO80" s="34"/>
      <c r="WP80" s="34"/>
      <c r="WQ80" s="34"/>
      <c r="WR80" s="34"/>
      <c r="WS80" s="34"/>
      <c r="WT80" s="34"/>
      <c r="WU80" s="34"/>
      <c r="WV80" s="34"/>
      <c r="WW80" s="34"/>
      <c r="WX80" s="34"/>
      <c r="WY80" s="34"/>
      <c r="WZ80" s="34"/>
      <c r="XA80" s="34"/>
      <c r="XB80" s="34"/>
      <c r="XC80" s="34"/>
      <c r="XD80" s="34"/>
      <c r="XE80" s="34"/>
      <c r="XF80" s="34"/>
      <c r="XG80" s="34"/>
      <c r="XH80" s="34"/>
      <c r="XI80" s="34"/>
      <c r="XJ80" s="34"/>
      <c r="XK80" s="34"/>
      <c r="XL80" s="34"/>
      <c r="XM80" s="34"/>
      <c r="XN80" s="34"/>
      <c r="XO80" s="34"/>
      <c r="XP80" s="34"/>
      <c r="XQ80" s="34"/>
      <c r="XR80" s="34"/>
      <c r="XS80" s="34"/>
      <c r="XT80" s="34"/>
      <c r="XU80" s="34"/>
      <c r="XV80" s="34"/>
      <c r="XW80" s="34"/>
      <c r="XX80" s="34"/>
      <c r="XY80" s="34"/>
      <c r="XZ80" s="34"/>
      <c r="YA80" s="34"/>
      <c r="YB80" s="34"/>
      <c r="YC80" s="34"/>
      <c r="YD80" s="34"/>
      <c r="YE80" s="34"/>
      <c r="YF80" s="34"/>
      <c r="YG80" s="34"/>
      <c r="YH80" s="34"/>
      <c r="YI80" s="34"/>
      <c r="YJ80" s="34"/>
      <c r="YK80" s="34"/>
      <c r="YL80" s="34"/>
      <c r="YM80" s="34"/>
      <c r="YN80" s="34"/>
      <c r="YO80" s="34"/>
      <c r="YP80" s="34"/>
      <c r="YQ80" s="34"/>
      <c r="YR80" s="34"/>
      <c r="YS80" s="34"/>
      <c r="YT80" s="34"/>
      <c r="YU80" s="34"/>
      <c r="YV80" s="34"/>
      <c r="YW80" s="34"/>
      <c r="YX80" s="34"/>
      <c r="YY80" s="34"/>
      <c r="YZ80" s="34"/>
      <c r="ZA80" s="34"/>
      <c r="ZB80" s="34"/>
      <c r="ZC80" s="34"/>
      <c r="ZD80" s="34"/>
      <c r="ZE80" s="34"/>
      <c r="ZF80" s="34"/>
      <c r="ZG80" s="34"/>
      <c r="ZH80" s="34"/>
      <c r="ZI80" s="34"/>
      <c r="ZJ80" s="34"/>
      <c r="ZK80" s="34"/>
      <c r="ZL80" s="34"/>
      <c r="ZM80" s="34"/>
      <c r="ZN80" s="34"/>
      <c r="ZO80" s="34"/>
      <c r="ZP80" s="34"/>
      <c r="ZQ80" s="34"/>
      <c r="ZR80" s="34"/>
      <c r="ZS80" s="34"/>
      <c r="ZT80" s="34"/>
      <c r="ZU80" s="34"/>
      <c r="ZV80" s="34"/>
      <c r="ZW80" s="34"/>
      <c r="ZX80" s="34"/>
      <c r="ZY80" s="34"/>
      <c r="ZZ80" s="34"/>
      <c r="AAA80" s="34"/>
      <c r="AAB80" s="34"/>
      <c r="AAC80" s="34"/>
      <c r="AAD80" s="34"/>
      <c r="AAE80" s="34"/>
      <c r="AAF80" s="34"/>
      <c r="AAG80" s="34"/>
      <c r="AAH80" s="34"/>
      <c r="AAI80" s="34"/>
      <c r="AAJ80" s="34"/>
      <c r="AAK80" s="34"/>
      <c r="AAL80" s="34"/>
      <c r="AAM80" s="34"/>
      <c r="AAN80" s="34"/>
      <c r="AAO80" s="34"/>
      <c r="AAP80" s="34"/>
      <c r="AAQ80" s="34"/>
      <c r="AAR80" s="34"/>
      <c r="AAS80" s="34"/>
      <c r="AAT80" s="34"/>
      <c r="AAU80" s="34"/>
      <c r="AAV80" s="34"/>
      <c r="AAW80" s="34"/>
      <c r="AAX80" s="34"/>
      <c r="AAY80" s="34"/>
      <c r="AAZ80" s="34"/>
      <c r="ABA80" s="34"/>
      <c r="ABB80" s="34"/>
      <c r="ABC80" s="34"/>
      <c r="ABD80" s="34"/>
      <c r="ABE80" s="34"/>
      <c r="ABF80" s="34"/>
      <c r="ABG80" s="34"/>
      <c r="ABH80" s="34"/>
      <c r="ABI80" s="34"/>
      <c r="ABJ80" s="34"/>
      <c r="ABK80" s="34"/>
      <c r="ABL80" s="34"/>
      <c r="ABM80" s="34"/>
      <c r="ABN80" s="34"/>
      <c r="ABO80" s="34"/>
      <c r="ABP80" s="34"/>
      <c r="ABQ80" s="34"/>
      <c r="ABR80" s="34"/>
      <c r="ABS80" s="34"/>
      <c r="ABT80" s="34"/>
      <c r="ABU80" s="34"/>
      <c r="ABV80" s="34"/>
      <c r="ABW80" s="34"/>
      <c r="ABX80" s="34"/>
      <c r="ABY80" s="34"/>
      <c r="ABZ80" s="34"/>
      <c r="ACA80" s="34"/>
      <c r="ACB80" s="34"/>
      <c r="ACC80" s="34"/>
      <c r="ACD80" s="34"/>
      <c r="ACE80" s="34"/>
      <c r="ACF80" s="34"/>
      <c r="ACG80" s="34"/>
      <c r="ACH80" s="34"/>
      <c r="ACI80" s="34"/>
      <c r="ACJ80" s="34"/>
      <c r="ACK80" s="34"/>
      <c r="ACL80" s="34"/>
      <c r="ACM80" s="34"/>
      <c r="ACN80" s="34"/>
      <c r="ACO80" s="34"/>
      <c r="ACP80" s="34"/>
      <c r="ACQ80" s="34"/>
      <c r="ACR80" s="34"/>
      <c r="ACS80" s="34"/>
      <c r="ACT80" s="34"/>
      <c r="ACU80" s="34"/>
      <c r="ACV80" s="34"/>
      <c r="ACW80" s="34"/>
      <c r="ACX80" s="34"/>
      <c r="ACY80" s="34"/>
      <c r="ACZ80" s="34"/>
      <c r="ADA80" s="34"/>
      <c r="ADB80" s="34"/>
      <c r="ADC80" s="34"/>
      <c r="ADD80" s="34"/>
      <c r="ADE80" s="34"/>
      <c r="ADF80" s="34"/>
      <c r="ADG80" s="34"/>
      <c r="ADH80" s="34"/>
      <c r="ADI80" s="34"/>
      <c r="ADJ80" s="34"/>
      <c r="ADK80" s="34"/>
      <c r="ADL80" s="34"/>
      <c r="ADM80" s="34"/>
      <c r="ADN80" s="34"/>
      <c r="ADO80" s="34"/>
      <c r="ADP80" s="34"/>
      <c r="ADQ80" s="34"/>
      <c r="ADR80" s="34"/>
      <c r="ADS80" s="34"/>
      <c r="ADT80" s="34"/>
      <c r="ADU80" s="34"/>
      <c r="ADV80" s="34"/>
      <c r="ADW80" s="34"/>
      <c r="ADX80" s="34"/>
      <c r="ADY80" s="34"/>
      <c r="ADZ80" s="34"/>
      <c r="AEA80" s="34"/>
      <c r="AEB80" s="34"/>
      <c r="AEC80" s="34"/>
      <c r="AED80" s="34"/>
      <c r="AEE80" s="34"/>
      <c r="AEF80" s="34"/>
      <c r="AEG80" s="34"/>
      <c r="AEH80" s="34"/>
      <c r="AEI80" s="34"/>
      <c r="AEJ80" s="34"/>
      <c r="AEK80" s="34"/>
      <c r="AEL80" s="34"/>
      <c r="AEM80" s="34"/>
      <c r="AEN80" s="34"/>
      <c r="AEO80" s="34"/>
      <c r="AEP80" s="34"/>
      <c r="AEQ80" s="34"/>
      <c r="AER80" s="34"/>
      <c r="AES80" s="34"/>
      <c r="AET80" s="34"/>
      <c r="AEU80" s="34"/>
      <c r="AEV80" s="34"/>
      <c r="AEW80" s="34"/>
      <c r="AEX80" s="34"/>
      <c r="AEY80" s="34"/>
      <c r="AEZ80" s="34"/>
      <c r="AFA80" s="34"/>
      <c r="AFB80" s="34"/>
      <c r="AFC80" s="34"/>
      <c r="AFD80" s="34"/>
      <c r="AFE80" s="34"/>
      <c r="AFF80" s="34"/>
      <c r="AFG80" s="34"/>
      <c r="AFH80" s="34"/>
      <c r="AFI80" s="34"/>
      <c r="AFJ80" s="34"/>
      <c r="AFK80" s="34"/>
      <c r="AFL80" s="34"/>
      <c r="AFM80" s="34"/>
      <c r="AFN80" s="34"/>
      <c r="AFO80" s="34"/>
      <c r="AFP80" s="34"/>
      <c r="AFQ80" s="34"/>
      <c r="AFR80" s="34"/>
      <c r="AFS80" s="34"/>
      <c r="AFT80" s="34"/>
      <c r="AFU80" s="34"/>
      <c r="AFV80" s="34"/>
      <c r="AFW80" s="34"/>
      <c r="AFX80" s="34"/>
      <c r="AFY80" s="34"/>
      <c r="AFZ80" s="34"/>
      <c r="AGA80" s="34"/>
      <c r="AGB80" s="34"/>
      <c r="AGC80" s="34"/>
      <c r="AGD80" s="34"/>
      <c r="AGE80" s="34"/>
      <c r="AGF80" s="34"/>
      <c r="AGG80" s="34"/>
      <c r="AGH80" s="34"/>
      <c r="AGI80" s="34"/>
      <c r="AGJ80" s="34"/>
      <c r="AGK80" s="34"/>
      <c r="AGL80" s="34"/>
      <c r="AGM80" s="34"/>
      <c r="AGN80" s="34"/>
      <c r="AGO80" s="34"/>
      <c r="AGP80" s="34"/>
      <c r="AGQ80" s="34"/>
      <c r="AGR80" s="34"/>
      <c r="AGS80" s="34"/>
      <c r="AGT80" s="34"/>
      <c r="AGU80" s="34"/>
      <c r="AGV80" s="34"/>
      <c r="AGW80" s="34"/>
      <c r="AGX80" s="34"/>
      <c r="AGY80" s="34"/>
      <c r="AGZ80" s="34"/>
      <c r="AHA80" s="34"/>
      <c r="AHB80" s="34"/>
      <c r="AHC80" s="34"/>
      <c r="AHD80" s="34"/>
      <c r="AHE80" s="34"/>
      <c r="AHF80" s="34"/>
      <c r="AHG80" s="34"/>
      <c r="AHH80" s="34"/>
      <c r="AHI80" s="34"/>
      <c r="AHJ80" s="34"/>
      <c r="AHK80" s="34"/>
      <c r="AHL80" s="34"/>
      <c r="AHM80" s="34"/>
      <c r="AHN80" s="34"/>
      <c r="AHO80" s="34"/>
      <c r="AHP80" s="34"/>
      <c r="AHQ80" s="34"/>
      <c r="AHR80" s="34"/>
      <c r="AHS80" s="34"/>
      <c r="AHT80" s="34"/>
      <c r="AHU80" s="34"/>
      <c r="AHV80" s="34"/>
      <c r="AHW80" s="34"/>
      <c r="AHX80" s="34"/>
      <c r="AHY80" s="34"/>
      <c r="AHZ80" s="34"/>
      <c r="AIA80" s="34"/>
      <c r="AIB80" s="34"/>
      <c r="AIC80" s="34"/>
      <c r="AID80" s="34"/>
      <c r="AIE80" s="34"/>
      <c r="AIF80" s="34"/>
      <c r="AIG80" s="34"/>
      <c r="AIH80" s="34"/>
      <c r="AII80" s="34"/>
      <c r="AIJ80" s="34"/>
      <c r="AIK80" s="34"/>
      <c r="AIL80" s="34"/>
      <c r="AIM80" s="34"/>
      <c r="AIN80" s="34"/>
      <c r="AIO80" s="34"/>
      <c r="AIP80" s="34"/>
      <c r="AIQ80" s="34"/>
      <c r="AIR80" s="34"/>
      <c r="AIS80" s="34"/>
      <c r="AIT80" s="34"/>
      <c r="AIU80" s="34"/>
      <c r="AIV80" s="34"/>
      <c r="AIW80" s="34"/>
      <c r="AIX80" s="34"/>
      <c r="AIY80" s="34"/>
      <c r="AIZ80" s="34"/>
      <c r="AJA80" s="34"/>
      <c r="AJB80" s="34"/>
      <c r="AJC80" s="34"/>
      <c r="AJD80" s="34"/>
      <c r="AJE80" s="34"/>
      <c r="AJF80" s="34"/>
      <c r="AJG80" s="34"/>
      <c r="AJH80" s="34"/>
      <c r="AJI80" s="34"/>
      <c r="AJJ80" s="34"/>
      <c r="AJK80" s="34"/>
      <c r="AJL80" s="34"/>
      <c r="AJM80" s="34"/>
      <c r="AJN80" s="34"/>
      <c r="AJO80" s="34"/>
      <c r="AJP80" s="34"/>
      <c r="AJQ80" s="34"/>
      <c r="AJR80" s="34"/>
      <c r="AJS80" s="34"/>
      <c r="AJT80" s="34"/>
      <c r="AJU80" s="34"/>
      <c r="AJV80" s="34"/>
      <c r="AJW80" s="34"/>
      <c r="AJX80" s="34"/>
      <c r="AJY80" s="34"/>
      <c r="AJZ80" s="34"/>
      <c r="AKA80" s="34"/>
      <c r="AKB80" s="34"/>
      <c r="AKC80" s="34"/>
      <c r="AKD80" s="34"/>
      <c r="AKE80" s="34"/>
      <c r="AKF80" s="34"/>
      <c r="AKG80" s="34"/>
      <c r="AKH80" s="34"/>
      <c r="AKI80" s="34"/>
      <c r="AKJ80" s="34"/>
      <c r="AKK80" s="34"/>
      <c r="AKL80" s="34"/>
      <c r="AKM80" s="34"/>
      <c r="AKN80" s="34"/>
      <c r="AKO80" s="34"/>
      <c r="AKP80" s="34"/>
      <c r="AKQ80" s="34"/>
      <c r="AKR80" s="34"/>
      <c r="AKS80" s="34"/>
      <c r="AKT80" s="34"/>
      <c r="AKU80" s="34"/>
      <c r="AKV80" s="34"/>
      <c r="AKW80" s="34"/>
      <c r="AKX80" s="34"/>
      <c r="AKY80" s="34"/>
      <c r="AKZ80" s="34"/>
      <c r="ALA80" s="34"/>
      <c r="ALB80" s="34"/>
      <c r="ALC80" s="34"/>
      <c r="ALD80" s="34"/>
      <c r="ALE80" s="34"/>
      <c r="ALF80" s="34"/>
      <c r="ALG80" s="34"/>
      <c r="ALH80" s="34"/>
      <c r="ALI80" s="34"/>
      <c r="ALJ80" s="34"/>
      <c r="ALK80" s="34"/>
      <c r="ALL80" s="34"/>
      <c r="ALM80" s="34"/>
      <c r="ALN80" s="34"/>
      <c r="ALO80" s="34"/>
      <c r="ALP80" s="34"/>
      <c r="ALQ80" s="34"/>
      <c r="ALR80" s="34"/>
      <c r="ALS80" s="34"/>
      <c r="ALT80" s="34"/>
      <c r="ALU80" s="34"/>
      <c r="ALV80" s="34"/>
    </row>
    <row r="81" spans="1:1010">
      <c r="A81" s="55"/>
      <c r="B81" s="29"/>
      <c r="C81" s="14"/>
      <c r="D81" s="6"/>
      <c r="E81" s="6"/>
      <c r="F81" s="57"/>
      <c r="G81" s="6"/>
      <c r="H81" s="6"/>
      <c r="I81" s="6"/>
      <c r="J81" s="6"/>
      <c r="K81" s="6"/>
      <c r="L81" s="58"/>
      <c r="M81" s="75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  <c r="IW81" s="34"/>
      <c r="IX81" s="34"/>
      <c r="IY81" s="34"/>
      <c r="IZ81" s="34"/>
      <c r="JA81" s="34"/>
      <c r="JB81" s="34"/>
      <c r="JC81" s="34"/>
      <c r="JD81" s="34"/>
      <c r="JE81" s="34"/>
      <c r="JF81" s="34"/>
      <c r="JG81" s="34"/>
      <c r="JH81" s="34"/>
      <c r="JI81" s="34"/>
      <c r="JJ81" s="34"/>
      <c r="JK81" s="34"/>
      <c r="JL81" s="34"/>
      <c r="JM81" s="34"/>
      <c r="JN81" s="34"/>
      <c r="JO81" s="34"/>
      <c r="JP81" s="34"/>
      <c r="JQ81" s="34"/>
      <c r="JR81" s="34"/>
      <c r="JS81" s="34"/>
      <c r="JT81" s="34"/>
      <c r="JU81" s="34"/>
      <c r="JV81" s="34"/>
      <c r="JW81" s="34"/>
      <c r="JX81" s="34"/>
      <c r="JY81" s="34"/>
      <c r="JZ81" s="34"/>
      <c r="KA81" s="34"/>
      <c r="KB81" s="34"/>
      <c r="KC81" s="34"/>
      <c r="KD81" s="34"/>
      <c r="KE81" s="34"/>
      <c r="KF81" s="34"/>
      <c r="KG81" s="34"/>
      <c r="KH81" s="34"/>
      <c r="KI81" s="34"/>
      <c r="KJ81" s="34"/>
      <c r="KK81" s="34"/>
      <c r="KL81" s="34"/>
      <c r="KM81" s="34"/>
      <c r="KN81" s="34"/>
      <c r="KO81" s="34"/>
      <c r="KP81" s="34"/>
      <c r="KQ81" s="34"/>
      <c r="KR81" s="34"/>
      <c r="KS81" s="34"/>
      <c r="KT81" s="34"/>
      <c r="KU81" s="34"/>
      <c r="KV81" s="34"/>
      <c r="KW81" s="34"/>
      <c r="KX81" s="34"/>
      <c r="KY81" s="34"/>
      <c r="KZ81" s="34"/>
      <c r="LA81" s="34"/>
      <c r="LB81" s="34"/>
      <c r="LC81" s="34"/>
      <c r="LD81" s="34"/>
      <c r="LE81" s="34"/>
      <c r="LF81" s="34"/>
      <c r="LG81" s="34"/>
      <c r="LH81" s="34"/>
      <c r="LI81" s="34"/>
      <c r="LJ81" s="34"/>
      <c r="LK81" s="34"/>
      <c r="LL81" s="34"/>
      <c r="LM81" s="34"/>
      <c r="LN81" s="34"/>
      <c r="LO81" s="34"/>
      <c r="LP81" s="34"/>
      <c r="LQ81" s="34"/>
      <c r="LR81" s="34"/>
      <c r="LS81" s="34"/>
      <c r="LT81" s="34"/>
      <c r="LU81" s="34"/>
      <c r="LV81" s="34"/>
      <c r="LW81" s="34"/>
      <c r="LX81" s="34"/>
      <c r="LY81" s="34"/>
      <c r="LZ81" s="34"/>
      <c r="MA81" s="34"/>
      <c r="MB81" s="34"/>
      <c r="MC81" s="34"/>
      <c r="MD81" s="34"/>
      <c r="ME81" s="34"/>
      <c r="MF81" s="34"/>
      <c r="MG81" s="34"/>
      <c r="MH81" s="34"/>
      <c r="MI81" s="34"/>
      <c r="MJ81" s="34"/>
      <c r="MK81" s="34"/>
      <c r="ML81" s="34"/>
      <c r="MM81" s="34"/>
      <c r="MN81" s="34"/>
      <c r="MO81" s="34"/>
      <c r="MP81" s="34"/>
      <c r="MQ81" s="34"/>
      <c r="MR81" s="34"/>
      <c r="MS81" s="34"/>
      <c r="MT81" s="34"/>
      <c r="MU81" s="34"/>
      <c r="MV81" s="34"/>
      <c r="MW81" s="34"/>
      <c r="MX81" s="34"/>
      <c r="MY81" s="34"/>
      <c r="MZ81" s="34"/>
      <c r="NA81" s="34"/>
      <c r="NB81" s="34"/>
      <c r="NC81" s="34"/>
      <c r="ND81" s="34"/>
      <c r="NE81" s="34"/>
      <c r="NF81" s="34"/>
      <c r="NG81" s="34"/>
      <c r="NH81" s="34"/>
      <c r="NI81" s="34"/>
      <c r="NJ81" s="34"/>
      <c r="NK81" s="34"/>
      <c r="NL81" s="34"/>
      <c r="NM81" s="34"/>
      <c r="NN81" s="34"/>
      <c r="NO81" s="34"/>
      <c r="NP81" s="34"/>
      <c r="NQ81" s="34"/>
      <c r="NR81" s="34"/>
      <c r="NS81" s="34"/>
      <c r="NT81" s="34"/>
      <c r="NU81" s="34"/>
      <c r="NV81" s="34"/>
      <c r="NW81" s="34"/>
      <c r="NX81" s="34"/>
      <c r="NY81" s="34"/>
      <c r="NZ81" s="34"/>
      <c r="OA81" s="34"/>
      <c r="OB81" s="34"/>
      <c r="OC81" s="34"/>
      <c r="OD81" s="34"/>
      <c r="OE81" s="34"/>
      <c r="OF81" s="34"/>
      <c r="OG81" s="34"/>
      <c r="OH81" s="34"/>
      <c r="OI81" s="34"/>
      <c r="OJ81" s="34"/>
      <c r="OK81" s="34"/>
      <c r="OL81" s="34"/>
      <c r="OM81" s="34"/>
      <c r="ON81" s="34"/>
      <c r="OO81" s="34"/>
      <c r="OP81" s="34"/>
      <c r="OQ81" s="34"/>
      <c r="OR81" s="34"/>
      <c r="OS81" s="34"/>
      <c r="OT81" s="34"/>
      <c r="OU81" s="34"/>
      <c r="OV81" s="34"/>
      <c r="OW81" s="34"/>
      <c r="OX81" s="34"/>
      <c r="OY81" s="34"/>
      <c r="OZ81" s="34"/>
      <c r="PA81" s="34"/>
      <c r="PB81" s="34"/>
      <c r="PC81" s="34"/>
      <c r="PD81" s="34"/>
      <c r="PE81" s="34"/>
      <c r="PF81" s="34"/>
      <c r="PG81" s="34"/>
      <c r="PH81" s="34"/>
      <c r="PI81" s="34"/>
      <c r="PJ81" s="34"/>
      <c r="PK81" s="34"/>
      <c r="PL81" s="34"/>
      <c r="PM81" s="34"/>
      <c r="PN81" s="34"/>
      <c r="PO81" s="34"/>
      <c r="PP81" s="34"/>
      <c r="PQ81" s="34"/>
      <c r="PR81" s="34"/>
      <c r="PS81" s="34"/>
      <c r="PT81" s="34"/>
      <c r="PU81" s="34"/>
      <c r="PV81" s="34"/>
      <c r="PW81" s="34"/>
      <c r="PX81" s="34"/>
      <c r="PY81" s="34"/>
      <c r="PZ81" s="34"/>
      <c r="QA81" s="34"/>
      <c r="QB81" s="34"/>
      <c r="QC81" s="34"/>
      <c r="QD81" s="34"/>
      <c r="QE81" s="34"/>
      <c r="QF81" s="34"/>
      <c r="QG81" s="34"/>
      <c r="QH81" s="34"/>
      <c r="QI81" s="34"/>
      <c r="QJ81" s="34"/>
      <c r="QK81" s="34"/>
      <c r="QL81" s="34"/>
      <c r="QM81" s="34"/>
      <c r="QN81" s="34"/>
      <c r="QO81" s="34"/>
      <c r="QP81" s="34"/>
      <c r="QQ81" s="34"/>
      <c r="QR81" s="34"/>
      <c r="QS81" s="34"/>
      <c r="QT81" s="34"/>
      <c r="QU81" s="34"/>
      <c r="QV81" s="34"/>
      <c r="QW81" s="34"/>
      <c r="QX81" s="34"/>
      <c r="QY81" s="34"/>
      <c r="QZ81" s="34"/>
      <c r="RA81" s="34"/>
      <c r="RB81" s="34"/>
      <c r="RC81" s="34"/>
      <c r="RD81" s="34"/>
      <c r="RE81" s="34"/>
      <c r="RF81" s="34"/>
      <c r="RG81" s="34"/>
      <c r="RH81" s="34"/>
      <c r="RI81" s="34"/>
      <c r="RJ81" s="34"/>
      <c r="RK81" s="34"/>
      <c r="RL81" s="34"/>
      <c r="RM81" s="34"/>
      <c r="RN81" s="34"/>
      <c r="RO81" s="34"/>
      <c r="RP81" s="34"/>
      <c r="RQ81" s="34"/>
      <c r="RR81" s="34"/>
      <c r="RS81" s="34"/>
      <c r="RT81" s="34"/>
      <c r="RU81" s="34"/>
      <c r="RV81" s="34"/>
      <c r="RW81" s="34"/>
      <c r="RX81" s="34"/>
      <c r="RY81" s="34"/>
      <c r="RZ81" s="34"/>
      <c r="SA81" s="34"/>
      <c r="SB81" s="34"/>
      <c r="SC81" s="34"/>
      <c r="SD81" s="34"/>
      <c r="SE81" s="34"/>
      <c r="SF81" s="34"/>
      <c r="SG81" s="34"/>
      <c r="SH81" s="34"/>
      <c r="SI81" s="34"/>
      <c r="SJ81" s="34"/>
      <c r="SK81" s="34"/>
      <c r="SL81" s="34"/>
      <c r="SM81" s="34"/>
      <c r="SN81" s="34"/>
      <c r="SO81" s="34"/>
      <c r="SP81" s="34"/>
      <c r="SQ81" s="34"/>
      <c r="SR81" s="34"/>
      <c r="SS81" s="34"/>
      <c r="ST81" s="34"/>
      <c r="SU81" s="34"/>
      <c r="SV81" s="34"/>
      <c r="SW81" s="34"/>
      <c r="SX81" s="34"/>
      <c r="SY81" s="34"/>
      <c r="SZ81" s="34"/>
      <c r="TA81" s="34"/>
      <c r="TB81" s="34"/>
      <c r="TC81" s="34"/>
      <c r="TD81" s="34"/>
      <c r="TE81" s="34"/>
      <c r="TF81" s="34"/>
      <c r="TG81" s="34"/>
      <c r="TH81" s="34"/>
      <c r="TI81" s="34"/>
      <c r="TJ81" s="34"/>
      <c r="TK81" s="34"/>
      <c r="TL81" s="34"/>
      <c r="TM81" s="34"/>
      <c r="TN81" s="34"/>
      <c r="TO81" s="34"/>
      <c r="TP81" s="34"/>
      <c r="TQ81" s="34"/>
      <c r="TR81" s="34"/>
      <c r="TS81" s="34"/>
      <c r="TT81" s="34"/>
      <c r="TU81" s="34"/>
      <c r="TV81" s="34"/>
      <c r="TW81" s="34"/>
      <c r="TX81" s="34"/>
      <c r="TY81" s="34"/>
      <c r="TZ81" s="34"/>
      <c r="UA81" s="34"/>
      <c r="UB81" s="34"/>
      <c r="UC81" s="34"/>
      <c r="UD81" s="34"/>
      <c r="UE81" s="34"/>
      <c r="UF81" s="34"/>
      <c r="UG81" s="34"/>
      <c r="UH81" s="34"/>
      <c r="UI81" s="34"/>
      <c r="UJ81" s="34"/>
      <c r="UK81" s="34"/>
      <c r="UL81" s="34"/>
      <c r="UM81" s="34"/>
      <c r="UN81" s="34"/>
      <c r="UO81" s="34"/>
      <c r="UP81" s="34"/>
      <c r="UQ81" s="34"/>
      <c r="UR81" s="34"/>
      <c r="US81" s="34"/>
      <c r="UT81" s="34"/>
      <c r="UU81" s="34"/>
      <c r="UV81" s="34"/>
      <c r="UW81" s="34"/>
      <c r="UX81" s="34"/>
      <c r="UY81" s="34"/>
      <c r="UZ81" s="34"/>
      <c r="VA81" s="34"/>
      <c r="VB81" s="34"/>
      <c r="VC81" s="34"/>
      <c r="VD81" s="34"/>
      <c r="VE81" s="34"/>
      <c r="VF81" s="34"/>
      <c r="VG81" s="34"/>
      <c r="VH81" s="34"/>
      <c r="VI81" s="34"/>
      <c r="VJ81" s="34"/>
      <c r="VK81" s="34"/>
      <c r="VL81" s="34"/>
      <c r="VM81" s="34"/>
      <c r="VN81" s="34"/>
      <c r="VO81" s="34"/>
      <c r="VP81" s="34"/>
      <c r="VQ81" s="34"/>
      <c r="VR81" s="34"/>
      <c r="VS81" s="34"/>
      <c r="VT81" s="34"/>
      <c r="VU81" s="34"/>
      <c r="VV81" s="34"/>
      <c r="VW81" s="34"/>
      <c r="VX81" s="34"/>
      <c r="VY81" s="34"/>
      <c r="VZ81" s="34"/>
      <c r="WA81" s="34"/>
      <c r="WB81" s="34"/>
      <c r="WC81" s="34"/>
      <c r="WD81" s="34"/>
      <c r="WE81" s="34"/>
      <c r="WF81" s="34"/>
      <c r="WG81" s="34"/>
      <c r="WH81" s="34"/>
      <c r="WI81" s="34"/>
      <c r="WJ81" s="34"/>
      <c r="WK81" s="34"/>
      <c r="WL81" s="34"/>
      <c r="WM81" s="34"/>
      <c r="WN81" s="34"/>
      <c r="WO81" s="34"/>
      <c r="WP81" s="34"/>
      <c r="WQ81" s="34"/>
      <c r="WR81" s="34"/>
      <c r="WS81" s="34"/>
      <c r="WT81" s="34"/>
      <c r="WU81" s="34"/>
      <c r="WV81" s="34"/>
      <c r="WW81" s="34"/>
      <c r="WX81" s="34"/>
      <c r="WY81" s="34"/>
      <c r="WZ81" s="34"/>
      <c r="XA81" s="34"/>
      <c r="XB81" s="34"/>
      <c r="XC81" s="34"/>
      <c r="XD81" s="34"/>
      <c r="XE81" s="34"/>
      <c r="XF81" s="34"/>
      <c r="XG81" s="34"/>
      <c r="XH81" s="34"/>
      <c r="XI81" s="34"/>
      <c r="XJ81" s="34"/>
      <c r="XK81" s="34"/>
      <c r="XL81" s="34"/>
      <c r="XM81" s="34"/>
      <c r="XN81" s="34"/>
      <c r="XO81" s="34"/>
      <c r="XP81" s="34"/>
      <c r="XQ81" s="34"/>
      <c r="XR81" s="34"/>
      <c r="XS81" s="34"/>
      <c r="XT81" s="34"/>
      <c r="XU81" s="34"/>
      <c r="XV81" s="34"/>
      <c r="XW81" s="34"/>
      <c r="XX81" s="34"/>
      <c r="XY81" s="34"/>
      <c r="XZ81" s="34"/>
      <c r="YA81" s="34"/>
      <c r="YB81" s="34"/>
      <c r="YC81" s="34"/>
      <c r="YD81" s="34"/>
      <c r="YE81" s="34"/>
      <c r="YF81" s="34"/>
      <c r="YG81" s="34"/>
      <c r="YH81" s="34"/>
      <c r="YI81" s="34"/>
      <c r="YJ81" s="34"/>
      <c r="YK81" s="34"/>
      <c r="YL81" s="34"/>
      <c r="YM81" s="34"/>
      <c r="YN81" s="34"/>
      <c r="YO81" s="34"/>
      <c r="YP81" s="34"/>
      <c r="YQ81" s="34"/>
      <c r="YR81" s="34"/>
      <c r="YS81" s="34"/>
      <c r="YT81" s="34"/>
      <c r="YU81" s="34"/>
      <c r="YV81" s="34"/>
      <c r="YW81" s="34"/>
      <c r="YX81" s="34"/>
      <c r="YY81" s="34"/>
      <c r="YZ81" s="34"/>
      <c r="ZA81" s="34"/>
      <c r="ZB81" s="34"/>
      <c r="ZC81" s="34"/>
      <c r="ZD81" s="34"/>
      <c r="ZE81" s="34"/>
      <c r="ZF81" s="34"/>
      <c r="ZG81" s="34"/>
      <c r="ZH81" s="34"/>
      <c r="ZI81" s="34"/>
      <c r="ZJ81" s="34"/>
      <c r="ZK81" s="34"/>
      <c r="ZL81" s="34"/>
      <c r="ZM81" s="34"/>
      <c r="ZN81" s="34"/>
      <c r="ZO81" s="34"/>
      <c r="ZP81" s="34"/>
      <c r="ZQ81" s="34"/>
      <c r="ZR81" s="34"/>
      <c r="ZS81" s="34"/>
      <c r="ZT81" s="34"/>
      <c r="ZU81" s="34"/>
      <c r="ZV81" s="34"/>
      <c r="ZW81" s="34"/>
      <c r="ZX81" s="34"/>
      <c r="ZY81" s="34"/>
      <c r="ZZ81" s="34"/>
      <c r="AAA81" s="34"/>
      <c r="AAB81" s="34"/>
      <c r="AAC81" s="34"/>
      <c r="AAD81" s="34"/>
      <c r="AAE81" s="34"/>
      <c r="AAF81" s="34"/>
      <c r="AAG81" s="34"/>
      <c r="AAH81" s="34"/>
      <c r="AAI81" s="34"/>
      <c r="AAJ81" s="34"/>
      <c r="AAK81" s="34"/>
      <c r="AAL81" s="34"/>
      <c r="AAM81" s="34"/>
      <c r="AAN81" s="34"/>
      <c r="AAO81" s="34"/>
      <c r="AAP81" s="34"/>
      <c r="AAQ81" s="34"/>
      <c r="AAR81" s="34"/>
      <c r="AAS81" s="34"/>
      <c r="AAT81" s="34"/>
      <c r="AAU81" s="34"/>
      <c r="AAV81" s="34"/>
      <c r="AAW81" s="34"/>
      <c r="AAX81" s="34"/>
      <c r="AAY81" s="34"/>
      <c r="AAZ81" s="34"/>
      <c r="ABA81" s="34"/>
      <c r="ABB81" s="34"/>
      <c r="ABC81" s="34"/>
      <c r="ABD81" s="34"/>
      <c r="ABE81" s="34"/>
      <c r="ABF81" s="34"/>
      <c r="ABG81" s="34"/>
      <c r="ABH81" s="34"/>
      <c r="ABI81" s="34"/>
      <c r="ABJ81" s="34"/>
      <c r="ABK81" s="34"/>
      <c r="ABL81" s="34"/>
      <c r="ABM81" s="34"/>
      <c r="ABN81" s="34"/>
      <c r="ABO81" s="34"/>
      <c r="ABP81" s="34"/>
      <c r="ABQ81" s="34"/>
      <c r="ABR81" s="34"/>
      <c r="ABS81" s="34"/>
      <c r="ABT81" s="34"/>
      <c r="ABU81" s="34"/>
      <c r="ABV81" s="34"/>
      <c r="ABW81" s="34"/>
      <c r="ABX81" s="34"/>
      <c r="ABY81" s="34"/>
      <c r="ABZ81" s="34"/>
      <c r="ACA81" s="34"/>
      <c r="ACB81" s="34"/>
      <c r="ACC81" s="34"/>
      <c r="ACD81" s="34"/>
      <c r="ACE81" s="34"/>
      <c r="ACF81" s="34"/>
      <c r="ACG81" s="34"/>
      <c r="ACH81" s="34"/>
      <c r="ACI81" s="34"/>
      <c r="ACJ81" s="34"/>
      <c r="ACK81" s="34"/>
      <c r="ACL81" s="34"/>
      <c r="ACM81" s="34"/>
      <c r="ACN81" s="34"/>
      <c r="ACO81" s="34"/>
      <c r="ACP81" s="34"/>
      <c r="ACQ81" s="34"/>
      <c r="ACR81" s="34"/>
      <c r="ACS81" s="34"/>
      <c r="ACT81" s="34"/>
      <c r="ACU81" s="34"/>
      <c r="ACV81" s="34"/>
      <c r="ACW81" s="34"/>
      <c r="ACX81" s="34"/>
      <c r="ACY81" s="34"/>
      <c r="ACZ81" s="34"/>
      <c r="ADA81" s="34"/>
      <c r="ADB81" s="34"/>
      <c r="ADC81" s="34"/>
      <c r="ADD81" s="34"/>
      <c r="ADE81" s="34"/>
      <c r="ADF81" s="34"/>
      <c r="ADG81" s="34"/>
      <c r="ADH81" s="34"/>
      <c r="ADI81" s="34"/>
      <c r="ADJ81" s="34"/>
      <c r="ADK81" s="34"/>
      <c r="ADL81" s="34"/>
      <c r="ADM81" s="34"/>
      <c r="ADN81" s="34"/>
      <c r="ADO81" s="34"/>
      <c r="ADP81" s="34"/>
      <c r="ADQ81" s="34"/>
      <c r="ADR81" s="34"/>
      <c r="ADS81" s="34"/>
      <c r="ADT81" s="34"/>
      <c r="ADU81" s="34"/>
      <c r="ADV81" s="34"/>
      <c r="ADW81" s="34"/>
      <c r="ADX81" s="34"/>
      <c r="ADY81" s="34"/>
      <c r="ADZ81" s="34"/>
      <c r="AEA81" s="34"/>
      <c r="AEB81" s="34"/>
      <c r="AEC81" s="34"/>
      <c r="AED81" s="34"/>
      <c r="AEE81" s="34"/>
      <c r="AEF81" s="34"/>
      <c r="AEG81" s="34"/>
      <c r="AEH81" s="34"/>
      <c r="AEI81" s="34"/>
      <c r="AEJ81" s="34"/>
      <c r="AEK81" s="34"/>
      <c r="AEL81" s="34"/>
      <c r="AEM81" s="34"/>
      <c r="AEN81" s="34"/>
      <c r="AEO81" s="34"/>
      <c r="AEP81" s="34"/>
      <c r="AEQ81" s="34"/>
      <c r="AER81" s="34"/>
      <c r="AES81" s="34"/>
      <c r="AET81" s="34"/>
      <c r="AEU81" s="34"/>
      <c r="AEV81" s="34"/>
      <c r="AEW81" s="34"/>
      <c r="AEX81" s="34"/>
      <c r="AEY81" s="34"/>
      <c r="AEZ81" s="34"/>
      <c r="AFA81" s="34"/>
      <c r="AFB81" s="34"/>
      <c r="AFC81" s="34"/>
      <c r="AFD81" s="34"/>
      <c r="AFE81" s="34"/>
      <c r="AFF81" s="34"/>
      <c r="AFG81" s="34"/>
      <c r="AFH81" s="34"/>
      <c r="AFI81" s="34"/>
      <c r="AFJ81" s="34"/>
      <c r="AFK81" s="34"/>
      <c r="AFL81" s="34"/>
      <c r="AFM81" s="34"/>
      <c r="AFN81" s="34"/>
      <c r="AFO81" s="34"/>
      <c r="AFP81" s="34"/>
      <c r="AFQ81" s="34"/>
      <c r="AFR81" s="34"/>
      <c r="AFS81" s="34"/>
      <c r="AFT81" s="34"/>
      <c r="AFU81" s="34"/>
      <c r="AFV81" s="34"/>
      <c r="AFW81" s="34"/>
      <c r="AFX81" s="34"/>
      <c r="AFY81" s="34"/>
      <c r="AFZ81" s="34"/>
      <c r="AGA81" s="34"/>
      <c r="AGB81" s="34"/>
      <c r="AGC81" s="34"/>
      <c r="AGD81" s="34"/>
      <c r="AGE81" s="34"/>
      <c r="AGF81" s="34"/>
      <c r="AGG81" s="34"/>
      <c r="AGH81" s="34"/>
      <c r="AGI81" s="34"/>
      <c r="AGJ81" s="34"/>
      <c r="AGK81" s="34"/>
      <c r="AGL81" s="34"/>
      <c r="AGM81" s="34"/>
      <c r="AGN81" s="34"/>
      <c r="AGO81" s="34"/>
      <c r="AGP81" s="34"/>
      <c r="AGQ81" s="34"/>
      <c r="AGR81" s="34"/>
      <c r="AGS81" s="34"/>
      <c r="AGT81" s="34"/>
      <c r="AGU81" s="34"/>
      <c r="AGV81" s="34"/>
      <c r="AGW81" s="34"/>
      <c r="AGX81" s="34"/>
      <c r="AGY81" s="34"/>
      <c r="AGZ81" s="34"/>
      <c r="AHA81" s="34"/>
      <c r="AHB81" s="34"/>
      <c r="AHC81" s="34"/>
      <c r="AHD81" s="34"/>
      <c r="AHE81" s="34"/>
      <c r="AHF81" s="34"/>
      <c r="AHG81" s="34"/>
      <c r="AHH81" s="34"/>
      <c r="AHI81" s="34"/>
      <c r="AHJ81" s="34"/>
      <c r="AHK81" s="34"/>
      <c r="AHL81" s="34"/>
      <c r="AHM81" s="34"/>
      <c r="AHN81" s="34"/>
      <c r="AHO81" s="34"/>
      <c r="AHP81" s="34"/>
      <c r="AHQ81" s="34"/>
      <c r="AHR81" s="34"/>
      <c r="AHS81" s="34"/>
      <c r="AHT81" s="34"/>
      <c r="AHU81" s="34"/>
      <c r="AHV81" s="34"/>
      <c r="AHW81" s="34"/>
      <c r="AHX81" s="34"/>
      <c r="AHY81" s="34"/>
      <c r="AHZ81" s="34"/>
      <c r="AIA81" s="34"/>
      <c r="AIB81" s="34"/>
      <c r="AIC81" s="34"/>
      <c r="AID81" s="34"/>
      <c r="AIE81" s="34"/>
      <c r="AIF81" s="34"/>
      <c r="AIG81" s="34"/>
      <c r="AIH81" s="34"/>
      <c r="AII81" s="34"/>
      <c r="AIJ81" s="34"/>
      <c r="AIK81" s="34"/>
      <c r="AIL81" s="34"/>
      <c r="AIM81" s="34"/>
      <c r="AIN81" s="34"/>
      <c r="AIO81" s="34"/>
      <c r="AIP81" s="34"/>
      <c r="AIQ81" s="34"/>
      <c r="AIR81" s="34"/>
      <c r="AIS81" s="34"/>
      <c r="AIT81" s="34"/>
      <c r="AIU81" s="34"/>
      <c r="AIV81" s="34"/>
      <c r="AIW81" s="34"/>
      <c r="AIX81" s="34"/>
      <c r="AIY81" s="34"/>
      <c r="AIZ81" s="34"/>
      <c r="AJA81" s="34"/>
      <c r="AJB81" s="34"/>
      <c r="AJC81" s="34"/>
      <c r="AJD81" s="34"/>
      <c r="AJE81" s="34"/>
      <c r="AJF81" s="34"/>
      <c r="AJG81" s="34"/>
      <c r="AJH81" s="34"/>
      <c r="AJI81" s="34"/>
      <c r="AJJ81" s="34"/>
      <c r="AJK81" s="34"/>
      <c r="AJL81" s="34"/>
      <c r="AJM81" s="34"/>
      <c r="AJN81" s="34"/>
      <c r="AJO81" s="34"/>
      <c r="AJP81" s="34"/>
      <c r="AJQ81" s="34"/>
      <c r="AJR81" s="34"/>
      <c r="AJS81" s="34"/>
      <c r="AJT81" s="34"/>
      <c r="AJU81" s="34"/>
      <c r="AJV81" s="34"/>
      <c r="AJW81" s="34"/>
      <c r="AJX81" s="34"/>
      <c r="AJY81" s="34"/>
      <c r="AJZ81" s="34"/>
      <c r="AKA81" s="34"/>
      <c r="AKB81" s="34"/>
      <c r="AKC81" s="34"/>
      <c r="AKD81" s="34"/>
      <c r="AKE81" s="34"/>
      <c r="AKF81" s="34"/>
      <c r="AKG81" s="34"/>
      <c r="AKH81" s="34"/>
      <c r="AKI81" s="34"/>
      <c r="AKJ81" s="34"/>
      <c r="AKK81" s="34"/>
      <c r="AKL81" s="34"/>
      <c r="AKM81" s="34"/>
      <c r="AKN81" s="34"/>
      <c r="AKO81" s="34"/>
      <c r="AKP81" s="34"/>
      <c r="AKQ81" s="34"/>
      <c r="AKR81" s="34"/>
      <c r="AKS81" s="34"/>
      <c r="AKT81" s="34"/>
      <c r="AKU81" s="34"/>
      <c r="AKV81" s="34"/>
      <c r="AKW81" s="34"/>
      <c r="AKX81" s="34"/>
      <c r="AKY81" s="34"/>
      <c r="AKZ81" s="34"/>
      <c r="ALA81" s="34"/>
      <c r="ALB81" s="34"/>
      <c r="ALC81" s="34"/>
      <c r="ALD81" s="34"/>
      <c r="ALE81" s="34"/>
      <c r="ALF81" s="34"/>
      <c r="ALG81" s="34"/>
      <c r="ALH81" s="34"/>
      <c r="ALI81" s="34"/>
      <c r="ALJ81" s="34"/>
      <c r="ALK81" s="34"/>
      <c r="ALL81" s="34"/>
      <c r="ALM81" s="34"/>
      <c r="ALN81" s="34"/>
      <c r="ALO81" s="34"/>
      <c r="ALP81" s="34"/>
      <c r="ALQ81" s="34"/>
      <c r="ALR81" s="34"/>
      <c r="ALS81" s="34"/>
      <c r="ALT81" s="34"/>
      <c r="ALU81" s="34"/>
      <c r="ALV81" s="34"/>
    </row>
    <row r="82" spans="1:1010">
      <c r="A82" s="55"/>
      <c r="B82" s="29"/>
      <c r="C82" s="14"/>
      <c r="D82" s="6"/>
      <c r="E82" s="6"/>
      <c r="F82" s="57"/>
      <c r="G82" s="6"/>
      <c r="H82" s="6"/>
      <c r="I82" s="6"/>
      <c r="J82" s="6"/>
      <c r="K82" s="6"/>
      <c r="L82" s="58"/>
      <c r="M82" s="75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  <c r="MN82" s="34"/>
      <c r="MO82" s="34"/>
      <c r="MP82" s="34"/>
      <c r="MQ82" s="34"/>
      <c r="MR82" s="34"/>
      <c r="MS82" s="34"/>
      <c r="MT82" s="34"/>
      <c r="MU82" s="34"/>
      <c r="MV82" s="34"/>
      <c r="MW82" s="34"/>
      <c r="MX82" s="34"/>
      <c r="MY82" s="34"/>
      <c r="MZ82" s="34"/>
      <c r="NA82" s="34"/>
      <c r="NB82" s="34"/>
      <c r="NC82" s="34"/>
      <c r="ND82" s="34"/>
      <c r="NE82" s="34"/>
      <c r="NF82" s="34"/>
      <c r="NG82" s="34"/>
      <c r="NH82" s="34"/>
      <c r="NI82" s="34"/>
      <c r="NJ82" s="34"/>
      <c r="NK82" s="34"/>
      <c r="NL82" s="34"/>
      <c r="NM82" s="34"/>
      <c r="NN82" s="34"/>
      <c r="NO82" s="34"/>
      <c r="NP82" s="34"/>
      <c r="NQ82" s="34"/>
      <c r="NR82" s="34"/>
      <c r="NS82" s="34"/>
      <c r="NT82" s="34"/>
      <c r="NU82" s="34"/>
      <c r="NV82" s="34"/>
      <c r="NW82" s="34"/>
      <c r="NX82" s="34"/>
      <c r="NY82" s="34"/>
      <c r="NZ82" s="34"/>
      <c r="OA82" s="34"/>
      <c r="OB82" s="34"/>
      <c r="OC82" s="34"/>
      <c r="OD82" s="34"/>
      <c r="OE82" s="34"/>
      <c r="OF82" s="34"/>
      <c r="OG82" s="34"/>
      <c r="OH82" s="34"/>
      <c r="OI82" s="34"/>
      <c r="OJ82" s="34"/>
      <c r="OK82" s="34"/>
      <c r="OL82" s="34"/>
      <c r="OM82" s="34"/>
      <c r="ON82" s="34"/>
      <c r="OO82" s="34"/>
      <c r="OP82" s="34"/>
      <c r="OQ82" s="34"/>
      <c r="OR82" s="34"/>
      <c r="OS82" s="34"/>
      <c r="OT82" s="34"/>
      <c r="OU82" s="34"/>
      <c r="OV82" s="34"/>
      <c r="OW82" s="34"/>
      <c r="OX82" s="34"/>
      <c r="OY82" s="34"/>
      <c r="OZ82" s="34"/>
      <c r="PA82" s="34"/>
      <c r="PB82" s="34"/>
      <c r="PC82" s="34"/>
      <c r="PD82" s="34"/>
      <c r="PE82" s="34"/>
      <c r="PF82" s="34"/>
      <c r="PG82" s="34"/>
      <c r="PH82" s="34"/>
      <c r="PI82" s="34"/>
      <c r="PJ82" s="34"/>
      <c r="PK82" s="34"/>
      <c r="PL82" s="34"/>
      <c r="PM82" s="34"/>
      <c r="PN82" s="34"/>
      <c r="PO82" s="34"/>
      <c r="PP82" s="34"/>
      <c r="PQ82" s="34"/>
      <c r="PR82" s="34"/>
      <c r="PS82" s="34"/>
      <c r="PT82" s="34"/>
      <c r="PU82" s="34"/>
      <c r="PV82" s="34"/>
      <c r="PW82" s="34"/>
      <c r="PX82" s="34"/>
      <c r="PY82" s="34"/>
      <c r="PZ82" s="34"/>
      <c r="QA82" s="34"/>
      <c r="QB82" s="34"/>
      <c r="QC82" s="34"/>
      <c r="QD82" s="34"/>
      <c r="QE82" s="34"/>
      <c r="QF82" s="34"/>
      <c r="QG82" s="34"/>
      <c r="QH82" s="34"/>
      <c r="QI82" s="34"/>
      <c r="QJ82" s="34"/>
      <c r="QK82" s="34"/>
      <c r="QL82" s="34"/>
      <c r="QM82" s="34"/>
      <c r="QN82" s="34"/>
      <c r="QO82" s="34"/>
      <c r="QP82" s="34"/>
      <c r="QQ82" s="34"/>
      <c r="QR82" s="34"/>
      <c r="QS82" s="34"/>
      <c r="QT82" s="34"/>
      <c r="QU82" s="34"/>
      <c r="QV82" s="34"/>
      <c r="QW82" s="34"/>
      <c r="QX82" s="34"/>
      <c r="QY82" s="34"/>
      <c r="QZ82" s="34"/>
      <c r="RA82" s="34"/>
      <c r="RB82" s="34"/>
      <c r="RC82" s="34"/>
      <c r="RD82" s="34"/>
      <c r="RE82" s="34"/>
      <c r="RF82" s="34"/>
      <c r="RG82" s="34"/>
      <c r="RH82" s="34"/>
      <c r="RI82" s="34"/>
      <c r="RJ82" s="34"/>
      <c r="RK82" s="34"/>
      <c r="RL82" s="34"/>
      <c r="RM82" s="34"/>
      <c r="RN82" s="34"/>
      <c r="RO82" s="34"/>
      <c r="RP82" s="34"/>
      <c r="RQ82" s="34"/>
      <c r="RR82" s="34"/>
      <c r="RS82" s="34"/>
      <c r="RT82" s="34"/>
      <c r="RU82" s="34"/>
      <c r="RV82" s="34"/>
      <c r="RW82" s="34"/>
      <c r="RX82" s="34"/>
      <c r="RY82" s="34"/>
      <c r="RZ82" s="34"/>
      <c r="SA82" s="34"/>
      <c r="SB82" s="34"/>
      <c r="SC82" s="34"/>
      <c r="SD82" s="34"/>
      <c r="SE82" s="34"/>
      <c r="SF82" s="34"/>
      <c r="SG82" s="34"/>
      <c r="SH82" s="34"/>
      <c r="SI82" s="34"/>
      <c r="SJ82" s="34"/>
      <c r="SK82" s="34"/>
      <c r="SL82" s="34"/>
      <c r="SM82" s="34"/>
      <c r="SN82" s="34"/>
      <c r="SO82" s="34"/>
      <c r="SP82" s="34"/>
      <c r="SQ82" s="34"/>
      <c r="SR82" s="34"/>
      <c r="SS82" s="34"/>
      <c r="ST82" s="34"/>
      <c r="SU82" s="34"/>
      <c r="SV82" s="34"/>
      <c r="SW82" s="34"/>
      <c r="SX82" s="34"/>
      <c r="SY82" s="34"/>
      <c r="SZ82" s="34"/>
      <c r="TA82" s="34"/>
      <c r="TB82" s="34"/>
      <c r="TC82" s="34"/>
      <c r="TD82" s="34"/>
      <c r="TE82" s="34"/>
      <c r="TF82" s="34"/>
      <c r="TG82" s="34"/>
      <c r="TH82" s="34"/>
      <c r="TI82" s="34"/>
      <c r="TJ82" s="34"/>
      <c r="TK82" s="34"/>
      <c r="TL82" s="34"/>
      <c r="TM82" s="34"/>
      <c r="TN82" s="34"/>
      <c r="TO82" s="34"/>
      <c r="TP82" s="34"/>
      <c r="TQ82" s="34"/>
      <c r="TR82" s="34"/>
      <c r="TS82" s="34"/>
      <c r="TT82" s="34"/>
      <c r="TU82" s="34"/>
      <c r="TV82" s="34"/>
      <c r="TW82" s="34"/>
      <c r="TX82" s="34"/>
      <c r="TY82" s="34"/>
      <c r="TZ82" s="34"/>
      <c r="UA82" s="34"/>
      <c r="UB82" s="34"/>
      <c r="UC82" s="34"/>
      <c r="UD82" s="34"/>
      <c r="UE82" s="34"/>
      <c r="UF82" s="34"/>
      <c r="UG82" s="34"/>
      <c r="UH82" s="34"/>
      <c r="UI82" s="34"/>
      <c r="UJ82" s="34"/>
      <c r="UK82" s="34"/>
      <c r="UL82" s="34"/>
      <c r="UM82" s="34"/>
      <c r="UN82" s="34"/>
      <c r="UO82" s="34"/>
      <c r="UP82" s="34"/>
      <c r="UQ82" s="34"/>
      <c r="UR82" s="34"/>
      <c r="US82" s="34"/>
      <c r="UT82" s="34"/>
      <c r="UU82" s="34"/>
      <c r="UV82" s="34"/>
      <c r="UW82" s="34"/>
      <c r="UX82" s="34"/>
      <c r="UY82" s="34"/>
      <c r="UZ82" s="34"/>
      <c r="VA82" s="34"/>
      <c r="VB82" s="34"/>
      <c r="VC82" s="34"/>
      <c r="VD82" s="34"/>
      <c r="VE82" s="34"/>
      <c r="VF82" s="34"/>
      <c r="VG82" s="34"/>
      <c r="VH82" s="34"/>
      <c r="VI82" s="34"/>
      <c r="VJ82" s="34"/>
      <c r="VK82" s="34"/>
      <c r="VL82" s="34"/>
      <c r="VM82" s="34"/>
      <c r="VN82" s="34"/>
      <c r="VO82" s="34"/>
      <c r="VP82" s="34"/>
      <c r="VQ82" s="34"/>
      <c r="VR82" s="34"/>
      <c r="VS82" s="34"/>
      <c r="VT82" s="34"/>
      <c r="VU82" s="34"/>
      <c r="VV82" s="34"/>
      <c r="VW82" s="34"/>
      <c r="VX82" s="34"/>
      <c r="VY82" s="34"/>
      <c r="VZ82" s="34"/>
      <c r="WA82" s="34"/>
      <c r="WB82" s="34"/>
      <c r="WC82" s="34"/>
      <c r="WD82" s="34"/>
      <c r="WE82" s="34"/>
      <c r="WF82" s="34"/>
      <c r="WG82" s="34"/>
      <c r="WH82" s="34"/>
      <c r="WI82" s="34"/>
      <c r="WJ82" s="34"/>
      <c r="WK82" s="34"/>
      <c r="WL82" s="34"/>
      <c r="WM82" s="34"/>
      <c r="WN82" s="34"/>
      <c r="WO82" s="34"/>
      <c r="WP82" s="34"/>
      <c r="WQ82" s="34"/>
      <c r="WR82" s="34"/>
      <c r="WS82" s="34"/>
      <c r="WT82" s="34"/>
      <c r="WU82" s="34"/>
      <c r="WV82" s="34"/>
      <c r="WW82" s="34"/>
      <c r="WX82" s="34"/>
      <c r="WY82" s="34"/>
      <c r="WZ82" s="34"/>
      <c r="XA82" s="34"/>
      <c r="XB82" s="34"/>
      <c r="XC82" s="34"/>
      <c r="XD82" s="34"/>
      <c r="XE82" s="34"/>
      <c r="XF82" s="34"/>
      <c r="XG82" s="34"/>
      <c r="XH82" s="34"/>
      <c r="XI82" s="34"/>
      <c r="XJ82" s="34"/>
      <c r="XK82" s="34"/>
      <c r="XL82" s="34"/>
      <c r="XM82" s="34"/>
      <c r="XN82" s="34"/>
      <c r="XO82" s="34"/>
      <c r="XP82" s="34"/>
      <c r="XQ82" s="34"/>
      <c r="XR82" s="34"/>
      <c r="XS82" s="34"/>
      <c r="XT82" s="34"/>
      <c r="XU82" s="34"/>
      <c r="XV82" s="34"/>
      <c r="XW82" s="34"/>
      <c r="XX82" s="34"/>
      <c r="XY82" s="34"/>
      <c r="XZ82" s="34"/>
      <c r="YA82" s="34"/>
      <c r="YB82" s="34"/>
      <c r="YC82" s="34"/>
      <c r="YD82" s="34"/>
      <c r="YE82" s="34"/>
      <c r="YF82" s="34"/>
      <c r="YG82" s="34"/>
      <c r="YH82" s="34"/>
      <c r="YI82" s="34"/>
      <c r="YJ82" s="34"/>
      <c r="YK82" s="34"/>
      <c r="YL82" s="34"/>
      <c r="YM82" s="34"/>
      <c r="YN82" s="34"/>
      <c r="YO82" s="34"/>
      <c r="YP82" s="34"/>
      <c r="YQ82" s="34"/>
      <c r="YR82" s="34"/>
      <c r="YS82" s="34"/>
      <c r="YT82" s="34"/>
      <c r="YU82" s="34"/>
      <c r="YV82" s="34"/>
      <c r="YW82" s="34"/>
      <c r="YX82" s="34"/>
      <c r="YY82" s="34"/>
      <c r="YZ82" s="34"/>
      <c r="ZA82" s="34"/>
      <c r="ZB82" s="34"/>
      <c r="ZC82" s="34"/>
      <c r="ZD82" s="34"/>
      <c r="ZE82" s="34"/>
      <c r="ZF82" s="34"/>
      <c r="ZG82" s="34"/>
      <c r="ZH82" s="34"/>
      <c r="ZI82" s="34"/>
      <c r="ZJ82" s="34"/>
      <c r="ZK82" s="34"/>
      <c r="ZL82" s="34"/>
      <c r="ZM82" s="34"/>
      <c r="ZN82" s="34"/>
      <c r="ZO82" s="34"/>
      <c r="ZP82" s="34"/>
      <c r="ZQ82" s="34"/>
      <c r="ZR82" s="34"/>
      <c r="ZS82" s="34"/>
      <c r="ZT82" s="34"/>
      <c r="ZU82" s="34"/>
      <c r="ZV82" s="34"/>
      <c r="ZW82" s="34"/>
      <c r="ZX82" s="34"/>
      <c r="ZY82" s="34"/>
      <c r="ZZ82" s="34"/>
      <c r="AAA82" s="34"/>
      <c r="AAB82" s="34"/>
      <c r="AAC82" s="34"/>
      <c r="AAD82" s="34"/>
      <c r="AAE82" s="34"/>
      <c r="AAF82" s="34"/>
      <c r="AAG82" s="34"/>
      <c r="AAH82" s="34"/>
      <c r="AAI82" s="34"/>
      <c r="AAJ82" s="34"/>
      <c r="AAK82" s="34"/>
      <c r="AAL82" s="34"/>
      <c r="AAM82" s="34"/>
      <c r="AAN82" s="34"/>
      <c r="AAO82" s="34"/>
      <c r="AAP82" s="34"/>
      <c r="AAQ82" s="34"/>
      <c r="AAR82" s="34"/>
      <c r="AAS82" s="34"/>
      <c r="AAT82" s="34"/>
      <c r="AAU82" s="34"/>
      <c r="AAV82" s="34"/>
      <c r="AAW82" s="34"/>
      <c r="AAX82" s="34"/>
      <c r="AAY82" s="34"/>
      <c r="AAZ82" s="34"/>
      <c r="ABA82" s="34"/>
      <c r="ABB82" s="34"/>
      <c r="ABC82" s="34"/>
      <c r="ABD82" s="34"/>
      <c r="ABE82" s="34"/>
      <c r="ABF82" s="34"/>
      <c r="ABG82" s="34"/>
      <c r="ABH82" s="34"/>
      <c r="ABI82" s="34"/>
      <c r="ABJ82" s="34"/>
      <c r="ABK82" s="34"/>
      <c r="ABL82" s="34"/>
      <c r="ABM82" s="34"/>
      <c r="ABN82" s="34"/>
      <c r="ABO82" s="34"/>
      <c r="ABP82" s="34"/>
      <c r="ABQ82" s="34"/>
      <c r="ABR82" s="34"/>
      <c r="ABS82" s="34"/>
      <c r="ABT82" s="34"/>
      <c r="ABU82" s="34"/>
      <c r="ABV82" s="34"/>
      <c r="ABW82" s="34"/>
      <c r="ABX82" s="34"/>
      <c r="ABY82" s="34"/>
      <c r="ABZ82" s="34"/>
      <c r="ACA82" s="34"/>
      <c r="ACB82" s="34"/>
      <c r="ACC82" s="34"/>
      <c r="ACD82" s="34"/>
      <c r="ACE82" s="34"/>
      <c r="ACF82" s="34"/>
      <c r="ACG82" s="34"/>
      <c r="ACH82" s="34"/>
      <c r="ACI82" s="34"/>
      <c r="ACJ82" s="34"/>
      <c r="ACK82" s="34"/>
      <c r="ACL82" s="34"/>
      <c r="ACM82" s="34"/>
      <c r="ACN82" s="34"/>
      <c r="ACO82" s="34"/>
      <c r="ACP82" s="34"/>
      <c r="ACQ82" s="34"/>
      <c r="ACR82" s="34"/>
      <c r="ACS82" s="34"/>
      <c r="ACT82" s="34"/>
      <c r="ACU82" s="34"/>
      <c r="ACV82" s="34"/>
      <c r="ACW82" s="34"/>
      <c r="ACX82" s="34"/>
      <c r="ACY82" s="34"/>
      <c r="ACZ82" s="34"/>
      <c r="ADA82" s="34"/>
      <c r="ADB82" s="34"/>
      <c r="ADC82" s="34"/>
      <c r="ADD82" s="34"/>
      <c r="ADE82" s="34"/>
      <c r="ADF82" s="34"/>
      <c r="ADG82" s="34"/>
      <c r="ADH82" s="34"/>
      <c r="ADI82" s="34"/>
      <c r="ADJ82" s="34"/>
      <c r="ADK82" s="34"/>
      <c r="ADL82" s="34"/>
      <c r="ADM82" s="34"/>
      <c r="ADN82" s="34"/>
      <c r="ADO82" s="34"/>
      <c r="ADP82" s="34"/>
      <c r="ADQ82" s="34"/>
      <c r="ADR82" s="34"/>
      <c r="ADS82" s="34"/>
      <c r="ADT82" s="34"/>
      <c r="ADU82" s="34"/>
      <c r="ADV82" s="34"/>
      <c r="ADW82" s="34"/>
      <c r="ADX82" s="34"/>
      <c r="ADY82" s="34"/>
      <c r="ADZ82" s="34"/>
      <c r="AEA82" s="34"/>
      <c r="AEB82" s="34"/>
      <c r="AEC82" s="34"/>
      <c r="AED82" s="34"/>
      <c r="AEE82" s="34"/>
      <c r="AEF82" s="34"/>
      <c r="AEG82" s="34"/>
      <c r="AEH82" s="34"/>
      <c r="AEI82" s="34"/>
      <c r="AEJ82" s="34"/>
      <c r="AEK82" s="34"/>
      <c r="AEL82" s="34"/>
      <c r="AEM82" s="34"/>
      <c r="AEN82" s="34"/>
      <c r="AEO82" s="34"/>
      <c r="AEP82" s="34"/>
      <c r="AEQ82" s="34"/>
      <c r="AER82" s="34"/>
      <c r="AES82" s="34"/>
      <c r="AET82" s="34"/>
      <c r="AEU82" s="34"/>
      <c r="AEV82" s="34"/>
      <c r="AEW82" s="34"/>
      <c r="AEX82" s="34"/>
      <c r="AEY82" s="34"/>
      <c r="AEZ82" s="34"/>
      <c r="AFA82" s="34"/>
      <c r="AFB82" s="34"/>
      <c r="AFC82" s="34"/>
      <c r="AFD82" s="34"/>
      <c r="AFE82" s="34"/>
      <c r="AFF82" s="34"/>
      <c r="AFG82" s="34"/>
      <c r="AFH82" s="34"/>
      <c r="AFI82" s="34"/>
      <c r="AFJ82" s="34"/>
      <c r="AFK82" s="34"/>
      <c r="AFL82" s="34"/>
      <c r="AFM82" s="34"/>
      <c r="AFN82" s="34"/>
      <c r="AFO82" s="34"/>
      <c r="AFP82" s="34"/>
      <c r="AFQ82" s="34"/>
      <c r="AFR82" s="34"/>
      <c r="AFS82" s="34"/>
      <c r="AFT82" s="34"/>
      <c r="AFU82" s="34"/>
      <c r="AFV82" s="34"/>
      <c r="AFW82" s="34"/>
      <c r="AFX82" s="34"/>
      <c r="AFY82" s="34"/>
      <c r="AFZ82" s="34"/>
      <c r="AGA82" s="34"/>
      <c r="AGB82" s="34"/>
      <c r="AGC82" s="34"/>
      <c r="AGD82" s="34"/>
      <c r="AGE82" s="34"/>
      <c r="AGF82" s="34"/>
      <c r="AGG82" s="34"/>
      <c r="AGH82" s="34"/>
      <c r="AGI82" s="34"/>
      <c r="AGJ82" s="34"/>
      <c r="AGK82" s="34"/>
      <c r="AGL82" s="34"/>
      <c r="AGM82" s="34"/>
      <c r="AGN82" s="34"/>
      <c r="AGO82" s="34"/>
      <c r="AGP82" s="34"/>
      <c r="AGQ82" s="34"/>
      <c r="AGR82" s="34"/>
      <c r="AGS82" s="34"/>
      <c r="AGT82" s="34"/>
      <c r="AGU82" s="34"/>
      <c r="AGV82" s="34"/>
      <c r="AGW82" s="34"/>
      <c r="AGX82" s="34"/>
      <c r="AGY82" s="34"/>
      <c r="AGZ82" s="34"/>
      <c r="AHA82" s="34"/>
      <c r="AHB82" s="34"/>
      <c r="AHC82" s="34"/>
      <c r="AHD82" s="34"/>
      <c r="AHE82" s="34"/>
      <c r="AHF82" s="34"/>
      <c r="AHG82" s="34"/>
      <c r="AHH82" s="34"/>
      <c r="AHI82" s="34"/>
      <c r="AHJ82" s="34"/>
      <c r="AHK82" s="34"/>
      <c r="AHL82" s="34"/>
      <c r="AHM82" s="34"/>
      <c r="AHN82" s="34"/>
      <c r="AHO82" s="34"/>
      <c r="AHP82" s="34"/>
      <c r="AHQ82" s="34"/>
      <c r="AHR82" s="34"/>
      <c r="AHS82" s="34"/>
      <c r="AHT82" s="34"/>
      <c r="AHU82" s="34"/>
      <c r="AHV82" s="34"/>
      <c r="AHW82" s="34"/>
      <c r="AHX82" s="34"/>
      <c r="AHY82" s="34"/>
      <c r="AHZ82" s="34"/>
      <c r="AIA82" s="34"/>
      <c r="AIB82" s="34"/>
      <c r="AIC82" s="34"/>
      <c r="AID82" s="34"/>
      <c r="AIE82" s="34"/>
      <c r="AIF82" s="34"/>
      <c r="AIG82" s="34"/>
      <c r="AIH82" s="34"/>
      <c r="AII82" s="34"/>
      <c r="AIJ82" s="34"/>
      <c r="AIK82" s="34"/>
      <c r="AIL82" s="34"/>
      <c r="AIM82" s="34"/>
      <c r="AIN82" s="34"/>
      <c r="AIO82" s="34"/>
      <c r="AIP82" s="34"/>
      <c r="AIQ82" s="34"/>
      <c r="AIR82" s="34"/>
      <c r="AIS82" s="34"/>
      <c r="AIT82" s="34"/>
      <c r="AIU82" s="34"/>
      <c r="AIV82" s="34"/>
      <c r="AIW82" s="34"/>
      <c r="AIX82" s="34"/>
      <c r="AIY82" s="34"/>
      <c r="AIZ82" s="34"/>
      <c r="AJA82" s="34"/>
      <c r="AJB82" s="34"/>
      <c r="AJC82" s="34"/>
      <c r="AJD82" s="34"/>
      <c r="AJE82" s="34"/>
      <c r="AJF82" s="34"/>
      <c r="AJG82" s="34"/>
      <c r="AJH82" s="34"/>
      <c r="AJI82" s="34"/>
      <c r="AJJ82" s="34"/>
      <c r="AJK82" s="34"/>
      <c r="AJL82" s="34"/>
      <c r="AJM82" s="34"/>
      <c r="AJN82" s="34"/>
      <c r="AJO82" s="34"/>
      <c r="AJP82" s="34"/>
      <c r="AJQ82" s="34"/>
      <c r="AJR82" s="34"/>
      <c r="AJS82" s="34"/>
      <c r="AJT82" s="34"/>
      <c r="AJU82" s="34"/>
      <c r="AJV82" s="34"/>
      <c r="AJW82" s="34"/>
      <c r="AJX82" s="34"/>
      <c r="AJY82" s="34"/>
      <c r="AJZ82" s="34"/>
      <c r="AKA82" s="34"/>
      <c r="AKB82" s="34"/>
      <c r="AKC82" s="34"/>
      <c r="AKD82" s="34"/>
      <c r="AKE82" s="34"/>
      <c r="AKF82" s="34"/>
      <c r="AKG82" s="34"/>
      <c r="AKH82" s="34"/>
      <c r="AKI82" s="34"/>
      <c r="AKJ82" s="34"/>
      <c r="AKK82" s="34"/>
      <c r="AKL82" s="34"/>
      <c r="AKM82" s="34"/>
      <c r="AKN82" s="34"/>
      <c r="AKO82" s="34"/>
      <c r="AKP82" s="34"/>
      <c r="AKQ82" s="34"/>
      <c r="AKR82" s="34"/>
      <c r="AKS82" s="34"/>
      <c r="AKT82" s="34"/>
      <c r="AKU82" s="34"/>
      <c r="AKV82" s="34"/>
      <c r="AKW82" s="34"/>
      <c r="AKX82" s="34"/>
      <c r="AKY82" s="34"/>
      <c r="AKZ82" s="34"/>
      <c r="ALA82" s="34"/>
      <c r="ALB82" s="34"/>
      <c r="ALC82" s="34"/>
      <c r="ALD82" s="34"/>
      <c r="ALE82" s="34"/>
      <c r="ALF82" s="34"/>
      <c r="ALG82" s="34"/>
      <c r="ALH82" s="34"/>
      <c r="ALI82" s="34"/>
      <c r="ALJ82" s="34"/>
      <c r="ALK82" s="34"/>
      <c r="ALL82" s="34"/>
      <c r="ALM82" s="34"/>
      <c r="ALN82" s="34"/>
      <c r="ALO82" s="34"/>
      <c r="ALP82" s="34"/>
      <c r="ALQ82" s="34"/>
      <c r="ALR82" s="34"/>
      <c r="ALS82" s="34"/>
      <c r="ALT82" s="34"/>
      <c r="ALU82" s="34"/>
      <c r="ALV82" s="34"/>
    </row>
    <row r="83" spans="1:1010" s="33" customFormat="1" ht="15" customHeight="1">
      <c r="A83" s="15"/>
      <c r="B83" s="30"/>
      <c r="C83" s="59"/>
      <c r="D83" s="11"/>
      <c r="E83" s="11"/>
      <c r="F83" s="60"/>
      <c r="G83" s="11"/>
      <c r="H83" s="11"/>
      <c r="I83" s="11"/>
      <c r="J83" s="11"/>
      <c r="K83" s="11"/>
      <c r="L83" s="61"/>
      <c r="M83" s="77"/>
    </row>
    <row r="84" spans="1:1010" s="33" customFormat="1">
      <c r="A84" s="15"/>
      <c r="B84" s="30"/>
      <c r="C84" s="59"/>
      <c r="D84" s="11"/>
      <c r="E84" s="11"/>
      <c r="F84" s="60"/>
      <c r="G84" s="11"/>
      <c r="H84" s="11"/>
      <c r="I84" s="11"/>
      <c r="J84" s="11"/>
      <c r="K84" s="11"/>
      <c r="L84" s="61"/>
      <c r="M84" s="77"/>
    </row>
    <row r="85" spans="1:1010" s="33" customFormat="1">
      <c r="A85" s="15"/>
      <c r="B85" s="30"/>
      <c r="C85" s="59"/>
      <c r="D85" s="11"/>
      <c r="E85" s="15"/>
      <c r="F85" s="62"/>
      <c r="G85" s="11"/>
      <c r="H85" s="11"/>
      <c r="I85" s="11"/>
      <c r="J85" s="11"/>
      <c r="K85" s="11"/>
      <c r="L85" s="61"/>
      <c r="M85" s="77"/>
    </row>
    <row r="86" spans="1:1010" s="33" customFormat="1">
      <c r="A86" s="15"/>
      <c r="B86" s="30"/>
      <c r="C86" s="59"/>
      <c r="D86" s="11"/>
      <c r="E86" s="15"/>
      <c r="F86" s="62"/>
      <c r="G86" s="11"/>
      <c r="H86" s="11"/>
      <c r="I86" s="11"/>
      <c r="J86" s="11"/>
      <c r="K86" s="11"/>
      <c r="L86" s="63"/>
      <c r="M86" s="77"/>
    </row>
    <row r="87" spans="1:1010" s="33" customFormat="1">
      <c r="A87" s="15"/>
      <c r="B87" s="30"/>
      <c r="C87" s="59"/>
      <c r="D87" s="11"/>
      <c r="E87" s="15"/>
      <c r="F87" s="62"/>
      <c r="G87" s="11"/>
      <c r="H87" s="11"/>
      <c r="I87" s="11"/>
      <c r="J87" s="11"/>
      <c r="K87" s="11"/>
      <c r="L87" s="63"/>
      <c r="M87" s="77"/>
    </row>
    <row r="88" spans="1:1010" s="33" customFormat="1">
      <c r="A88" s="15"/>
      <c r="B88" s="30"/>
      <c r="C88" s="59"/>
      <c r="D88" s="11"/>
      <c r="E88" s="15"/>
      <c r="F88" s="62"/>
      <c r="G88" s="11"/>
      <c r="H88" s="11"/>
      <c r="I88" s="11"/>
      <c r="J88" s="11"/>
      <c r="K88" s="11"/>
      <c r="L88" s="63"/>
      <c r="M88" s="77"/>
    </row>
    <row r="89" spans="1:1010" s="33" customFormat="1">
      <c r="A89" s="15"/>
      <c r="B89" s="30"/>
      <c r="C89" s="59"/>
      <c r="D89" s="11"/>
      <c r="E89" s="15"/>
      <c r="F89" s="62"/>
      <c r="G89" s="11"/>
      <c r="H89" s="11"/>
      <c r="I89" s="11"/>
      <c r="J89" s="11"/>
      <c r="K89" s="11"/>
      <c r="L89" s="63"/>
      <c r="M89" s="77"/>
    </row>
    <row r="90" spans="1:1010" s="33" customFormat="1">
      <c r="A90" s="15"/>
      <c r="B90" s="30"/>
      <c r="C90" s="59"/>
      <c r="D90" s="11"/>
      <c r="E90" s="15"/>
      <c r="F90" s="62"/>
      <c r="G90" s="11"/>
      <c r="H90" s="11"/>
      <c r="I90" s="11"/>
      <c r="J90" s="11"/>
      <c r="K90" s="11"/>
      <c r="L90" s="63"/>
      <c r="M90" s="77"/>
    </row>
    <row r="91" spans="1:1010" s="33" customFormat="1">
      <c r="A91" s="15"/>
      <c r="B91" s="30"/>
      <c r="C91" s="59"/>
      <c r="D91" s="11"/>
      <c r="E91" s="15"/>
      <c r="F91" s="62"/>
      <c r="G91" s="11"/>
      <c r="H91" s="11"/>
      <c r="I91" s="11"/>
      <c r="J91" s="11"/>
      <c r="K91" s="11"/>
      <c r="L91" s="63"/>
      <c r="M91" s="77"/>
    </row>
    <row r="92" spans="1:1010" s="33" customFormat="1">
      <c r="A92" s="15"/>
      <c r="B92" s="30"/>
      <c r="C92" s="59"/>
      <c r="D92" s="11"/>
      <c r="E92" s="15"/>
      <c r="F92" s="62"/>
      <c r="G92" s="11"/>
      <c r="H92" s="11"/>
      <c r="I92" s="11"/>
      <c r="J92" s="11"/>
      <c r="K92" s="11"/>
      <c r="L92" s="63"/>
      <c r="M92" s="77"/>
    </row>
    <row r="93" spans="1:1010" s="33" customFormat="1">
      <c r="A93" s="15"/>
      <c r="B93" s="30"/>
      <c r="C93" s="59"/>
      <c r="D93" s="11"/>
      <c r="E93" s="15"/>
      <c r="F93" s="62"/>
      <c r="G93" s="11"/>
      <c r="H93" s="11"/>
      <c r="I93" s="11"/>
      <c r="J93" s="11"/>
      <c r="K93" s="11"/>
      <c r="L93" s="63"/>
      <c r="M93" s="77"/>
    </row>
    <row r="94" spans="1:1010" s="33" customFormat="1">
      <c r="A94" s="15"/>
      <c r="B94" s="30"/>
      <c r="C94" s="59"/>
      <c r="D94" s="11"/>
      <c r="E94" s="15"/>
      <c r="F94" s="62"/>
      <c r="G94" s="11"/>
      <c r="H94" s="11"/>
      <c r="I94" s="11"/>
      <c r="J94" s="11"/>
      <c r="K94" s="11"/>
      <c r="L94" s="63"/>
      <c r="M94" s="77"/>
    </row>
    <row r="95" spans="1:1010" s="33" customFormat="1">
      <c r="A95" s="15"/>
      <c r="B95" s="30"/>
      <c r="C95" s="59"/>
      <c r="D95" s="11"/>
      <c r="E95" s="15"/>
      <c r="F95" s="62"/>
      <c r="G95" s="11"/>
      <c r="H95" s="11"/>
      <c r="I95" s="11"/>
      <c r="J95" s="11"/>
      <c r="K95" s="11"/>
      <c r="L95" s="63"/>
      <c r="M95" s="77"/>
    </row>
    <row r="96" spans="1:1010" s="33" customFormat="1">
      <c r="A96" s="15"/>
      <c r="B96" s="30"/>
      <c r="C96" s="59"/>
      <c r="D96" s="11"/>
      <c r="E96" s="15"/>
      <c r="F96" s="62"/>
      <c r="G96" s="11"/>
      <c r="H96" s="11"/>
      <c r="I96" s="11"/>
      <c r="J96" s="11"/>
      <c r="K96" s="11"/>
      <c r="L96" s="63"/>
      <c r="M96" s="77"/>
    </row>
    <row r="97" spans="1:13" s="33" customFormat="1">
      <c r="A97" s="15"/>
      <c r="B97" s="30"/>
      <c r="C97" s="59"/>
      <c r="D97" s="11"/>
      <c r="E97" s="15"/>
      <c r="F97" s="62"/>
      <c r="G97" s="11"/>
      <c r="H97" s="11"/>
      <c r="I97" s="11"/>
      <c r="J97" s="11"/>
      <c r="K97" s="11"/>
      <c r="L97" s="63"/>
      <c r="M97" s="77"/>
    </row>
    <row r="98" spans="1:13" s="33" customFormat="1">
      <c r="A98" s="15"/>
      <c r="B98" s="30"/>
      <c r="C98" s="59"/>
      <c r="D98" s="11"/>
      <c r="E98" s="15"/>
      <c r="F98" s="62"/>
      <c r="G98" s="11"/>
      <c r="H98" s="11"/>
      <c r="I98" s="11"/>
      <c r="J98" s="11"/>
      <c r="K98" s="11"/>
      <c r="L98" s="63"/>
      <c r="M98" s="77"/>
    </row>
    <row r="99" spans="1:13" s="33" customFormat="1">
      <c r="A99" s="15"/>
      <c r="B99" s="30"/>
      <c r="C99" s="59"/>
      <c r="D99" s="11"/>
      <c r="E99" s="15"/>
      <c r="F99" s="62"/>
      <c r="G99" s="11"/>
      <c r="H99" s="11"/>
      <c r="I99" s="11"/>
      <c r="J99" s="11"/>
      <c r="K99" s="11"/>
      <c r="L99" s="63"/>
      <c r="M99" s="77"/>
    </row>
    <row r="100" spans="1:13" s="33" customFormat="1">
      <c r="A100" s="15"/>
      <c r="B100" s="30"/>
      <c r="C100" s="59"/>
      <c r="D100" s="11"/>
      <c r="E100" s="15"/>
      <c r="F100" s="62"/>
      <c r="G100" s="11"/>
      <c r="H100" s="11"/>
      <c r="I100" s="11"/>
      <c r="J100" s="11"/>
      <c r="K100" s="11"/>
      <c r="L100" s="63"/>
      <c r="M100" s="77"/>
    </row>
    <row r="101" spans="1:13" s="33" customFormat="1">
      <c r="A101" s="15"/>
      <c r="B101" s="30"/>
      <c r="C101" s="59"/>
      <c r="D101" s="11"/>
      <c r="E101" s="15"/>
      <c r="F101" s="62"/>
      <c r="G101" s="11"/>
      <c r="H101" s="11"/>
      <c r="I101" s="11"/>
      <c r="J101" s="11"/>
      <c r="K101" s="11"/>
      <c r="L101" s="63"/>
      <c r="M101" s="77"/>
    </row>
    <row r="102" spans="1:13" s="33" customFormat="1">
      <c r="A102" s="15"/>
      <c r="B102" s="30"/>
      <c r="C102" s="59"/>
      <c r="D102" s="11"/>
      <c r="E102" s="15"/>
      <c r="F102" s="62"/>
      <c r="G102" s="11"/>
      <c r="H102" s="11"/>
      <c r="I102" s="11"/>
      <c r="J102" s="11"/>
      <c r="K102" s="11"/>
      <c r="L102" s="63"/>
      <c r="M102" s="77"/>
    </row>
    <row r="103" spans="1:13" s="33" customFormat="1">
      <c r="A103" s="15"/>
      <c r="B103" s="30"/>
      <c r="C103" s="59"/>
      <c r="D103" s="11"/>
      <c r="E103" s="15"/>
      <c r="F103" s="62"/>
      <c r="G103" s="11"/>
      <c r="H103" s="11"/>
      <c r="I103" s="11"/>
      <c r="J103" s="11"/>
      <c r="K103" s="11"/>
      <c r="L103" s="63"/>
      <c r="M103" s="77"/>
    </row>
    <row r="104" spans="1:13" s="33" customFormat="1">
      <c r="A104" s="15"/>
      <c r="B104" s="30"/>
      <c r="C104" s="59"/>
      <c r="D104" s="11"/>
      <c r="E104" s="15"/>
      <c r="F104" s="62"/>
      <c r="G104" s="11"/>
      <c r="H104" s="11"/>
      <c r="I104" s="11"/>
      <c r="J104" s="11"/>
      <c r="K104" s="11"/>
      <c r="L104" s="63"/>
      <c r="M104" s="77"/>
    </row>
    <row r="105" spans="1:13" s="33" customFormat="1">
      <c r="A105" s="15"/>
      <c r="B105" s="30"/>
      <c r="C105" s="59"/>
      <c r="D105" s="11"/>
      <c r="E105" s="15"/>
      <c r="F105" s="62"/>
      <c r="G105" s="11"/>
      <c r="H105" s="11"/>
      <c r="I105" s="11"/>
      <c r="J105" s="11"/>
      <c r="K105" s="11"/>
      <c r="L105" s="63"/>
      <c r="M105" s="77"/>
    </row>
    <row r="106" spans="1:13" s="33" customFormat="1">
      <c r="A106" s="15"/>
      <c r="B106" s="30"/>
      <c r="C106" s="59"/>
      <c r="D106" s="11"/>
      <c r="E106" s="15"/>
      <c r="F106" s="62"/>
      <c r="G106" s="11"/>
      <c r="H106" s="11"/>
      <c r="I106" s="11"/>
      <c r="J106" s="11"/>
      <c r="K106" s="11"/>
      <c r="L106" s="63"/>
      <c r="M106" s="77"/>
    </row>
    <row r="107" spans="1:13" s="33" customFormat="1">
      <c r="A107" s="15"/>
      <c r="B107" s="30"/>
      <c r="C107" s="59"/>
      <c r="D107" s="11"/>
      <c r="E107" s="15"/>
      <c r="F107" s="62"/>
      <c r="G107" s="11"/>
      <c r="H107" s="11"/>
      <c r="I107" s="11"/>
      <c r="J107" s="11"/>
      <c r="K107" s="11"/>
      <c r="L107" s="63"/>
      <c r="M107" s="77"/>
    </row>
    <row r="108" spans="1:13" s="33" customFormat="1">
      <c r="A108" s="15"/>
      <c r="B108" s="30"/>
      <c r="C108" s="59"/>
      <c r="D108" s="11"/>
      <c r="E108" s="15"/>
      <c r="F108" s="62"/>
      <c r="G108" s="11"/>
      <c r="H108" s="11"/>
      <c r="I108" s="11"/>
      <c r="J108" s="11"/>
      <c r="K108" s="11"/>
      <c r="L108" s="63"/>
      <c r="M108" s="77"/>
    </row>
    <row r="109" spans="1:13" s="33" customFormat="1">
      <c r="A109" s="15"/>
      <c r="B109" s="30"/>
      <c r="C109" s="59"/>
      <c r="D109" s="11"/>
      <c r="E109" s="15"/>
      <c r="F109" s="62"/>
      <c r="G109" s="11"/>
      <c r="H109" s="11"/>
      <c r="I109" s="11"/>
      <c r="J109" s="11"/>
      <c r="K109" s="11"/>
      <c r="L109" s="63"/>
      <c r="M109" s="77"/>
    </row>
    <row r="110" spans="1:13" s="33" customFormat="1">
      <c r="A110" s="15"/>
      <c r="B110" s="30"/>
      <c r="C110" s="59"/>
      <c r="D110" s="11"/>
      <c r="E110" s="15"/>
      <c r="F110" s="62"/>
      <c r="G110" s="11"/>
      <c r="H110" s="11"/>
      <c r="I110" s="11"/>
      <c r="J110" s="11"/>
      <c r="K110" s="11"/>
      <c r="L110" s="63"/>
      <c r="M110" s="77"/>
    </row>
    <row r="111" spans="1:13" s="33" customFormat="1">
      <c r="A111" s="15"/>
      <c r="B111" s="30"/>
      <c r="C111" s="59"/>
      <c r="D111" s="11"/>
      <c r="E111" s="15"/>
      <c r="F111" s="62"/>
      <c r="G111" s="11"/>
      <c r="H111" s="11"/>
      <c r="I111" s="11"/>
      <c r="J111" s="11"/>
      <c r="K111" s="11"/>
      <c r="L111" s="63"/>
      <c r="M111" s="77"/>
    </row>
    <row r="112" spans="1:13" s="33" customFormat="1">
      <c r="A112" s="15"/>
      <c r="B112" s="30"/>
      <c r="C112" s="59"/>
      <c r="D112" s="11"/>
      <c r="E112" s="15"/>
      <c r="F112" s="62"/>
      <c r="G112" s="11"/>
      <c r="H112" s="11"/>
      <c r="I112" s="11"/>
      <c r="J112" s="11"/>
      <c r="K112" s="64"/>
      <c r="L112" s="63"/>
      <c r="M112" s="77"/>
    </row>
    <row r="113" spans="1:13" s="33" customFormat="1">
      <c r="A113" s="65"/>
      <c r="B113" s="17"/>
      <c r="D113" s="7"/>
      <c r="E113" s="5"/>
      <c r="F113" s="66"/>
      <c r="G113" s="7"/>
      <c r="H113" s="7"/>
      <c r="I113" s="7"/>
      <c r="J113" s="7"/>
      <c r="K113" s="7"/>
      <c r="L113" s="67"/>
      <c r="M113" s="77"/>
    </row>
    <row r="114" spans="1:13" s="33" customFormat="1">
      <c r="A114" s="65"/>
      <c r="B114" s="17"/>
      <c r="D114" s="7"/>
      <c r="E114" s="5"/>
      <c r="F114" s="66"/>
      <c r="G114" s="7"/>
      <c r="H114" s="7"/>
      <c r="I114" s="7"/>
      <c r="J114" s="7"/>
      <c r="K114" s="7"/>
      <c r="L114" s="67"/>
      <c r="M114" s="77"/>
    </row>
    <row r="115" spans="1:13" s="33" customFormat="1">
      <c r="A115" s="65"/>
      <c r="B115" s="17"/>
      <c r="D115" s="7"/>
      <c r="E115" s="5"/>
      <c r="F115" s="66"/>
      <c r="G115" s="7"/>
      <c r="H115" s="7"/>
      <c r="I115" s="7"/>
      <c r="J115" s="7"/>
      <c r="K115" s="7"/>
      <c r="L115" s="67"/>
      <c r="M115" s="77"/>
    </row>
    <row r="116" spans="1:13" s="33" customFormat="1">
      <c r="A116" s="65"/>
      <c r="B116" s="17"/>
      <c r="D116" s="7"/>
      <c r="E116" s="5"/>
      <c r="F116" s="66"/>
      <c r="G116" s="7"/>
      <c r="H116" s="7"/>
      <c r="I116" s="7"/>
      <c r="J116" s="7"/>
      <c r="K116" s="7"/>
      <c r="L116" s="67"/>
      <c r="M116" s="77"/>
    </row>
    <row r="117" spans="1:13" s="33" customFormat="1">
      <c r="A117" s="65"/>
      <c r="B117" s="17"/>
      <c r="D117" s="7"/>
      <c r="E117" s="5"/>
      <c r="F117" s="66"/>
      <c r="G117" s="7"/>
      <c r="H117" s="7"/>
      <c r="I117" s="7"/>
      <c r="J117" s="7"/>
      <c r="K117" s="7"/>
      <c r="L117" s="67"/>
      <c r="M117" s="77"/>
    </row>
    <row r="118" spans="1:13" s="33" customFormat="1">
      <c r="A118" s="65"/>
      <c r="B118" s="17"/>
      <c r="D118" s="7"/>
      <c r="E118" s="5"/>
      <c r="F118" s="66"/>
      <c r="G118" s="7"/>
      <c r="H118" s="7"/>
      <c r="I118" s="7"/>
      <c r="J118" s="7"/>
      <c r="K118" s="7"/>
      <c r="L118" s="67"/>
      <c r="M118" s="77"/>
    </row>
    <row r="119" spans="1:13" s="33" customFormat="1">
      <c r="A119" s="65"/>
      <c r="B119" s="17"/>
      <c r="D119" s="7"/>
      <c r="E119" s="5"/>
      <c r="F119" s="66"/>
      <c r="G119" s="7"/>
      <c r="H119" s="7"/>
      <c r="I119" s="7"/>
      <c r="J119" s="7"/>
      <c r="K119" s="7"/>
      <c r="L119" s="67"/>
      <c r="M119" s="77"/>
    </row>
    <row r="120" spans="1:13" s="33" customFormat="1">
      <c r="A120" s="65"/>
      <c r="B120" s="17"/>
      <c r="D120" s="7"/>
      <c r="E120" s="5"/>
      <c r="F120" s="66"/>
      <c r="G120" s="7"/>
      <c r="H120" s="7"/>
      <c r="I120" s="7"/>
      <c r="J120" s="7"/>
      <c r="K120" s="7"/>
      <c r="L120" s="67"/>
      <c r="M120" s="77"/>
    </row>
    <row r="121" spans="1:13" s="33" customFormat="1">
      <c r="A121" s="65"/>
      <c r="B121" s="17"/>
      <c r="D121" s="7"/>
      <c r="E121" s="5"/>
      <c r="F121" s="66"/>
      <c r="G121" s="7"/>
      <c r="H121" s="7"/>
      <c r="I121" s="7"/>
      <c r="J121" s="7"/>
      <c r="K121" s="7"/>
      <c r="L121" s="67"/>
      <c r="M121" s="77"/>
    </row>
    <row r="122" spans="1:13" s="33" customFormat="1">
      <c r="A122" s="65"/>
      <c r="B122" s="17"/>
      <c r="D122" s="7"/>
      <c r="E122" s="5"/>
      <c r="F122" s="66"/>
      <c r="G122" s="7"/>
      <c r="H122" s="7"/>
      <c r="I122" s="7"/>
      <c r="J122" s="7"/>
      <c r="K122" s="7"/>
      <c r="L122" s="67"/>
      <c r="M122" s="77"/>
    </row>
    <row r="123" spans="1:13" s="33" customFormat="1">
      <c r="A123" s="65"/>
      <c r="B123" s="17"/>
      <c r="D123" s="7"/>
      <c r="E123" s="5"/>
      <c r="F123" s="66"/>
      <c r="G123" s="7"/>
      <c r="H123" s="7"/>
      <c r="I123" s="7"/>
      <c r="J123" s="7"/>
      <c r="K123" s="7"/>
      <c r="L123" s="67"/>
      <c r="M123" s="77"/>
    </row>
    <row r="124" spans="1:13" s="33" customFormat="1">
      <c r="A124" s="65"/>
      <c r="B124" s="17"/>
      <c r="D124" s="7"/>
      <c r="E124" s="5"/>
      <c r="F124" s="66"/>
      <c r="G124" s="7"/>
      <c r="H124" s="7"/>
      <c r="I124" s="7"/>
      <c r="J124" s="7"/>
      <c r="K124" s="7"/>
      <c r="L124" s="67"/>
      <c r="M124" s="77"/>
    </row>
    <row r="125" spans="1:13" s="33" customFormat="1">
      <c r="A125" s="65"/>
      <c r="B125" s="17"/>
      <c r="D125" s="7"/>
      <c r="E125" s="5"/>
      <c r="F125" s="66"/>
      <c r="G125" s="7"/>
      <c r="H125" s="7"/>
      <c r="I125" s="7"/>
      <c r="J125" s="7"/>
      <c r="K125" s="7"/>
      <c r="L125" s="67"/>
      <c r="M125" s="77"/>
    </row>
    <row r="126" spans="1:13" s="33" customFormat="1">
      <c r="A126" s="65"/>
      <c r="B126" s="17"/>
      <c r="D126" s="7"/>
      <c r="E126" s="5"/>
      <c r="F126" s="66"/>
      <c r="G126" s="7"/>
      <c r="H126" s="7"/>
      <c r="I126" s="7"/>
      <c r="J126" s="7"/>
      <c r="K126" s="7"/>
      <c r="L126" s="67"/>
      <c r="M126" s="77"/>
    </row>
    <row r="127" spans="1:13" s="33" customFormat="1">
      <c r="A127" s="65"/>
      <c r="B127" s="17"/>
      <c r="D127" s="7"/>
      <c r="E127" s="5"/>
      <c r="F127" s="66"/>
      <c r="G127" s="7"/>
      <c r="H127" s="7"/>
      <c r="I127" s="7"/>
      <c r="J127" s="7"/>
      <c r="K127" s="7"/>
      <c r="L127" s="67"/>
      <c r="M127" s="77"/>
    </row>
    <row r="128" spans="1:13" s="33" customFormat="1">
      <c r="A128" s="65"/>
      <c r="B128" s="17"/>
      <c r="D128" s="7"/>
      <c r="E128" s="5"/>
      <c r="F128" s="66"/>
      <c r="G128" s="7"/>
      <c r="H128" s="7"/>
      <c r="I128" s="7"/>
      <c r="J128" s="7"/>
      <c r="K128" s="7"/>
      <c r="L128" s="67"/>
      <c r="M128" s="77"/>
    </row>
    <row r="129" spans="1:13" s="33" customFormat="1">
      <c r="A129" s="65"/>
      <c r="B129" s="17"/>
      <c r="D129" s="7"/>
      <c r="E129" s="5"/>
      <c r="F129" s="66"/>
      <c r="G129" s="7"/>
      <c r="H129" s="7"/>
      <c r="I129" s="7"/>
      <c r="J129" s="7"/>
      <c r="K129" s="7"/>
      <c r="L129" s="67"/>
      <c r="M129" s="77"/>
    </row>
    <row r="130" spans="1:13" s="33" customFormat="1">
      <c r="A130" s="65"/>
      <c r="B130" s="17"/>
      <c r="D130" s="7"/>
      <c r="E130" s="5"/>
      <c r="F130" s="66"/>
      <c r="G130" s="7"/>
      <c r="H130" s="7"/>
      <c r="I130" s="7"/>
      <c r="J130" s="7"/>
      <c r="K130" s="7"/>
      <c r="L130" s="67"/>
      <c r="M130" s="77"/>
    </row>
    <row r="131" spans="1:13" s="33" customFormat="1">
      <c r="A131" s="65"/>
      <c r="B131" s="17"/>
      <c r="D131" s="7"/>
      <c r="E131" s="5"/>
      <c r="F131" s="66"/>
      <c r="G131" s="7"/>
      <c r="H131" s="7"/>
      <c r="I131" s="7"/>
      <c r="J131" s="7"/>
      <c r="K131" s="7"/>
      <c r="L131" s="67"/>
      <c r="M131" s="77"/>
    </row>
    <row r="132" spans="1:13" s="33" customFormat="1">
      <c r="A132" s="65"/>
      <c r="B132" s="17"/>
      <c r="D132" s="7"/>
      <c r="E132" s="5"/>
      <c r="F132" s="66"/>
      <c r="G132" s="7"/>
      <c r="H132" s="7"/>
      <c r="I132" s="7"/>
      <c r="J132" s="7"/>
      <c r="K132" s="7"/>
      <c r="L132" s="67"/>
      <c r="M132" s="77"/>
    </row>
    <row r="133" spans="1:13" s="33" customFormat="1">
      <c r="A133" s="65"/>
      <c r="B133" s="17"/>
      <c r="D133" s="7"/>
      <c r="E133" s="5"/>
      <c r="F133" s="66"/>
      <c r="G133" s="7"/>
      <c r="H133" s="7"/>
      <c r="I133" s="7"/>
      <c r="J133" s="7"/>
      <c r="K133" s="7"/>
      <c r="L133" s="67"/>
      <c r="M133" s="77"/>
    </row>
    <row r="134" spans="1:13" s="33" customFormat="1">
      <c r="A134" s="65"/>
      <c r="B134" s="17"/>
      <c r="D134" s="7"/>
      <c r="E134" s="5"/>
      <c r="F134" s="66"/>
      <c r="G134" s="7"/>
      <c r="H134" s="7"/>
      <c r="I134" s="7"/>
      <c r="J134" s="7"/>
      <c r="K134" s="7"/>
      <c r="L134" s="67"/>
      <c r="M134" s="77"/>
    </row>
    <row r="135" spans="1:13" s="33" customFormat="1">
      <c r="A135" s="5"/>
      <c r="B135" s="17"/>
      <c r="D135" s="7"/>
      <c r="E135" s="5"/>
      <c r="F135" s="66"/>
      <c r="G135" s="7"/>
      <c r="H135" s="7"/>
      <c r="I135" s="7"/>
      <c r="J135" s="7"/>
      <c r="K135" s="7"/>
      <c r="L135" s="67"/>
      <c r="M135" s="77"/>
    </row>
    <row r="136" spans="1:13" s="33" customFormat="1">
      <c r="A136" s="5"/>
      <c r="B136" s="17"/>
      <c r="D136" s="7"/>
      <c r="E136" s="5"/>
      <c r="F136" s="66"/>
      <c r="G136" s="7"/>
      <c r="H136" s="7"/>
      <c r="I136" s="7"/>
      <c r="J136" s="7"/>
      <c r="K136" s="7"/>
      <c r="L136" s="67"/>
      <c r="M136" s="77"/>
    </row>
    <row r="137" spans="1:13" s="33" customFormat="1">
      <c r="A137" s="5"/>
      <c r="B137" s="17"/>
      <c r="D137" s="7"/>
      <c r="E137" s="5"/>
      <c r="F137" s="66"/>
      <c r="G137" s="7"/>
      <c r="H137" s="7"/>
      <c r="I137" s="7"/>
      <c r="J137" s="7"/>
      <c r="K137" s="7"/>
      <c r="L137" s="67"/>
      <c r="M137" s="77"/>
    </row>
    <row r="138" spans="1:13" s="33" customFormat="1">
      <c r="A138" s="5"/>
      <c r="B138" s="17"/>
      <c r="D138" s="7"/>
      <c r="E138" s="5"/>
      <c r="F138" s="66"/>
      <c r="G138" s="7"/>
      <c r="H138" s="7"/>
      <c r="I138" s="7"/>
      <c r="J138" s="7"/>
      <c r="K138" s="7"/>
      <c r="L138" s="67"/>
      <c r="M138" s="77"/>
    </row>
    <row r="139" spans="1:13" s="33" customFormat="1">
      <c r="A139" s="5"/>
      <c r="B139" s="17"/>
      <c r="D139" s="7"/>
      <c r="E139" s="5"/>
      <c r="F139" s="66"/>
      <c r="G139" s="7"/>
      <c r="H139" s="7"/>
      <c r="I139" s="7"/>
      <c r="J139" s="7"/>
      <c r="K139" s="7"/>
      <c r="L139" s="67"/>
      <c r="M139" s="77"/>
    </row>
    <row r="140" spans="1:13" s="33" customFormat="1">
      <c r="A140" s="5"/>
      <c r="B140" s="17"/>
      <c r="D140" s="7"/>
      <c r="E140" s="5"/>
      <c r="F140" s="66"/>
      <c r="G140" s="7"/>
      <c r="H140" s="7"/>
      <c r="I140" s="7"/>
      <c r="J140" s="7"/>
      <c r="K140" s="7"/>
      <c r="L140" s="67"/>
      <c r="M140" s="77"/>
    </row>
    <row r="141" spans="1:13" s="33" customFormat="1">
      <c r="A141" s="5"/>
      <c r="B141" s="17"/>
      <c r="D141" s="7"/>
      <c r="E141" s="5"/>
      <c r="F141" s="66"/>
      <c r="G141" s="7"/>
      <c r="H141" s="7"/>
      <c r="I141" s="7"/>
      <c r="J141" s="7"/>
      <c r="K141" s="7"/>
      <c r="L141" s="67"/>
      <c r="M141" s="77"/>
    </row>
    <row r="142" spans="1:13" s="33" customFormat="1">
      <c r="A142" s="5"/>
      <c r="B142" s="17"/>
      <c r="D142" s="7"/>
      <c r="E142" s="5"/>
      <c r="F142" s="66"/>
      <c r="G142" s="7"/>
      <c r="H142" s="7"/>
      <c r="I142" s="7"/>
      <c r="J142" s="7"/>
      <c r="K142" s="7"/>
      <c r="L142" s="67"/>
      <c r="M142" s="77"/>
    </row>
    <row r="143" spans="1:13" s="33" customFormat="1">
      <c r="A143" s="5"/>
      <c r="B143" s="17"/>
      <c r="D143" s="7"/>
      <c r="E143" s="5"/>
      <c r="F143" s="66"/>
      <c r="G143" s="7"/>
      <c r="H143" s="7"/>
      <c r="I143" s="7"/>
      <c r="J143" s="7"/>
      <c r="K143" s="7"/>
      <c r="L143" s="67"/>
      <c r="M143" s="77"/>
    </row>
    <row r="144" spans="1:13" s="33" customFormat="1">
      <c r="A144" s="5"/>
      <c r="B144" s="17"/>
      <c r="D144" s="7"/>
      <c r="E144" s="5"/>
      <c r="F144" s="66"/>
      <c r="G144" s="7"/>
      <c r="H144" s="7"/>
      <c r="I144" s="7"/>
      <c r="J144" s="7"/>
      <c r="K144" s="7"/>
      <c r="L144" s="67"/>
      <c r="M144" s="77"/>
    </row>
    <row r="145" spans="1:13" s="33" customFormat="1">
      <c r="A145" s="5"/>
      <c r="B145" s="17"/>
      <c r="D145" s="7"/>
      <c r="E145" s="5"/>
      <c r="F145" s="66"/>
      <c r="G145" s="7"/>
      <c r="H145" s="7"/>
      <c r="I145" s="7"/>
      <c r="J145" s="7"/>
      <c r="K145" s="7"/>
      <c r="L145" s="67"/>
      <c r="M145" s="77"/>
    </row>
    <row r="146" spans="1:13" s="33" customFormat="1">
      <c r="A146" s="5"/>
      <c r="B146" s="17"/>
      <c r="D146" s="7"/>
      <c r="E146" s="5"/>
      <c r="F146" s="66"/>
      <c r="G146" s="7"/>
      <c r="H146" s="7"/>
      <c r="I146" s="7"/>
      <c r="J146" s="7"/>
      <c r="K146" s="7"/>
      <c r="L146" s="67"/>
      <c r="M146" s="77"/>
    </row>
    <row r="147" spans="1:13" s="33" customFormat="1">
      <c r="A147" s="5"/>
      <c r="B147" s="17"/>
      <c r="D147" s="7"/>
      <c r="E147" s="5"/>
      <c r="F147" s="66"/>
      <c r="G147" s="7"/>
      <c r="H147" s="7"/>
      <c r="I147" s="7"/>
      <c r="J147" s="7"/>
      <c r="K147" s="7"/>
      <c r="L147" s="67"/>
      <c r="M147" s="77"/>
    </row>
    <row r="148" spans="1:13" s="33" customFormat="1">
      <c r="A148" s="5"/>
      <c r="B148" s="17"/>
      <c r="D148" s="7"/>
      <c r="E148" s="5"/>
      <c r="F148" s="66"/>
      <c r="G148" s="7"/>
      <c r="H148" s="7"/>
      <c r="I148" s="7"/>
      <c r="J148" s="7"/>
      <c r="K148" s="7"/>
      <c r="L148" s="67"/>
      <c r="M148" s="77"/>
    </row>
    <row r="149" spans="1:13" s="33" customFormat="1">
      <c r="A149" s="5"/>
      <c r="B149" s="17"/>
      <c r="D149" s="7"/>
      <c r="E149" s="5"/>
      <c r="F149" s="66"/>
      <c r="G149" s="7"/>
      <c r="H149" s="7"/>
      <c r="I149" s="7"/>
      <c r="J149" s="7"/>
      <c r="K149" s="7"/>
      <c r="L149" s="67"/>
      <c r="M149" s="77"/>
    </row>
    <row r="150" spans="1:13" s="33" customFormat="1">
      <c r="A150" s="5"/>
      <c r="B150" s="17"/>
      <c r="D150" s="7"/>
      <c r="E150" s="5"/>
      <c r="F150" s="66"/>
      <c r="G150" s="7"/>
      <c r="H150" s="7"/>
      <c r="I150" s="7"/>
      <c r="J150" s="7"/>
      <c r="K150" s="7"/>
      <c r="L150" s="67"/>
      <c r="M150" s="77"/>
    </row>
    <row r="151" spans="1:13" s="33" customFormat="1">
      <c r="A151" s="5"/>
      <c r="B151" s="17"/>
      <c r="D151" s="7"/>
      <c r="E151" s="5"/>
      <c r="F151" s="66"/>
      <c r="G151" s="7"/>
      <c r="H151" s="7"/>
      <c r="I151" s="7"/>
      <c r="J151" s="7"/>
      <c r="K151" s="7"/>
      <c r="L151" s="67"/>
      <c r="M151" s="77"/>
    </row>
    <row r="152" spans="1:13" s="33" customFormat="1">
      <c r="A152" s="5"/>
      <c r="B152" s="17"/>
      <c r="D152" s="7"/>
      <c r="E152" s="5"/>
      <c r="F152" s="66"/>
      <c r="G152" s="7"/>
      <c r="H152" s="7"/>
      <c r="I152" s="7"/>
      <c r="J152" s="7"/>
      <c r="K152" s="7"/>
      <c r="L152" s="67"/>
      <c r="M152" s="77"/>
    </row>
    <row r="153" spans="1:13" s="33" customFormat="1">
      <c r="A153" s="5"/>
      <c r="B153" s="17"/>
      <c r="D153" s="7"/>
      <c r="E153" s="5"/>
      <c r="F153" s="66"/>
      <c r="G153" s="7"/>
      <c r="H153" s="7"/>
      <c r="I153" s="7"/>
      <c r="J153" s="7"/>
      <c r="K153" s="7"/>
      <c r="L153" s="67"/>
      <c r="M153" s="77"/>
    </row>
    <row r="154" spans="1:13" s="33" customFormat="1">
      <c r="A154" s="5"/>
      <c r="B154" s="17"/>
      <c r="D154" s="7"/>
      <c r="E154" s="5"/>
      <c r="F154" s="66"/>
      <c r="G154" s="7"/>
      <c r="H154" s="7"/>
      <c r="I154" s="7"/>
      <c r="J154" s="7"/>
      <c r="K154" s="7"/>
      <c r="L154" s="67"/>
      <c r="M154" s="77"/>
    </row>
    <row r="155" spans="1:13" s="33" customFormat="1">
      <c r="A155" s="5"/>
      <c r="B155" s="17"/>
      <c r="D155" s="7"/>
      <c r="E155" s="5"/>
      <c r="F155" s="66"/>
      <c r="G155" s="7"/>
      <c r="H155" s="7"/>
      <c r="I155" s="7"/>
      <c r="J155" s="7"/>
      <c r="K155" s="7"/>
      <c r="L155" s="67"/>
      <c r="M155" s="77"/>
    </row>
    <row r="156" spans="1:13" s="33" customFormat="1">
      <c r="A156" s="5"/>
      <c r="B156" s="17"/>
      <c r="D156" s="7"/>
      <c r="E156" s="5"/>
      <c r="F156" s="66"/>
      <c r="G156" s="7"/>
      <c r="H156" s="7"/>
      <c r="I156" s="7"/>
      <c r="J156" s="7"/>
      <c r="K156" s="7"/>
      <c r="L156" s="67"/>
      <c r="M156" s="77"/>
    </row>
    <row r="157" spans="1:13" s="33" customFormat="1">
      <c r="A157" s="5"/>
      <c r="B157" s="17"/>
      <c r="D157" s="7"/>
      <c r="E157" s="5"/>
      <c r="F157" s="66"/>
      <c r="G157" s="7"/>
      <c r="H157" s="7"/>
      <c r="I157" s="7"/>
      <c r="J157" s="7"/>
      <c r="K157" s="7"/>
      <c r="L157" s="67"/>
      <c r="M157" s="77"/>
    </row>
    <row r="158" spans="1:13" s="33" customFormat="1">
      <c r="A158" s="5"/>
      <c r="B158" s="17"/>
      <c r="D158" s="7"/>
      <c r="E158" s="5"/>
      <c r="F158" s="66"/>
      <c r="G158" s="7"/>
      <c r="H158" s="7"/>
      <c r="I158" s="7"/>
      <c r="J158" s="7"/>
      <c r="K158" s="7"/>
      <c r="L158" s="67"/>
      <c r="M158" s="77"/>
    </row>
    <row r="159" spans="1:13" s="33" customFormat="1">
      <c r="A159" s="5"/>
      <c r="B159" s="17"/>
      <c r="D159" s="7"/>
      <c r="E159" s="5"/>
      <c r="F159" s="66"/>
      <c r="G159" s="7"/>
      <c r="H159" s="7"/>
      <c r="I159" s="7"/>
      <c r="J159" s="7"/>
      <c r="K159" s="7"/>
      <c r="L159" s="67"/>
      <c r="M159" s="77"/>
    </row>
    <row r="160" spans="1:13" s="33" customFormat="1">
      <c r="A160" s="5"/>
      <c r="B160" s="17"/>
      <c r="D160" s="7"/>
      <c r="E160" s="5"/>
      <c r="F160" s="66"/>
      <c r="G160" s="7"/>
      <c r="H160" s="7"/>
      <c r="I160" s="7"/>
      <c r="J160" s="7"/>
      <c r="K160" s="7"/>
      <c r="L160" s="67"/>
      <c r="M160" s="77"/>
    </row>
    <row r="161" spans="1:13" s="33" customFormat="1">
      <c r="A161" s="5"/>
      <c r="B161" s="17"/>
      <c r="D161" s="7"/>
      <c r="E161" s="5"/>
      <c r="F161" s="66"/>
      <c r="G161" s="7"/>
      <c r="H161" s="7"/>
      <c r="I161" s="7"/>
      <c r="J161" s="7"/>
      <c r="K161" s="7"/>
      <c r="L161" s="67"/>
      <c r="M161" s="77"/>
    </row>
    <row r="162" spans="1:13" s="33" customFormat="1">
      <c r="A162" s="5"/>
      <c r="B162" s="17"/>
      <c r="D162" s="7"/>
      <c r="E162" s="5"/>
      <c r="F162" s="66"/>
      <c r="G162" s="7"/>
      <c r="H162" s="7"/>
      <c r="I162" s="7"/>
      <c r="J162" s="7"/>
      <c r="K162" s="7"/>
      <c r="L162" s="67"/>
      <c r="M162" s="77"/>
    </row>
    <row r="163" spans="1:13" s="33" customFormat="1">
      <c r="A163" s="5"/>
      <c r="B163" s="17"/>
      <c r="D163" s="7"/>
      <c r="E163" s="5"/>
      <c r="F163" s="66"/>
      <c r="G163" s="7"/>
      <c r="H163" s="7"/>
      <c r="I163" s="7"/>
      <c r="J163" s="7"/>
      <c r="K163" s="7"/>
      <c r="L163" s="67"/>
      <c r="M163" s="77"/>
    </row>
    <row r="164" spans="1:13" s="33" customFormat="1">
      <c r="A164" s="5"/>
      <c r="B164" s="17"/>
      <c r="D164" s="7"/>
      <c r="E164" s="5"/>
      <c r="F164" s="66"/>
      <c r="G164" s="7"/>
      <c r="H164" s="7"/>
      <c r="I164" s="7"/>
      <c r="J164" s="7"/>
      <c r="K164" s="7"/>
      <c r="L164" s="67"/>
      <c r="M164" s="77"/>
    </row>
    <row r="165" spans="1:13" s="33" customFormat="1">
      <c r="A165" s="5"/>
      <c r="B165" s="17"/>
      <c r="D165" s="7"/>
      <c r="E165" s="5"/>
      <c r="F165" s="66"/>
      <c r="G165" s="7"/>
      <c r="H165" s="7"/>
      <c r="I165" s="7"/>
      <c r="J165" s="7"/>
      <c r="K165" s="7"/>
      <c r="L165" s="67"/>
      <c r="M165" s="77"/>
    </row>
    <row r="166" spans="1:13" s="33" customFormat="1">
      <c r="A166" s="5"/>
      <c r="B166" s="17"/>
      <c r="D166" s="7"/>
      <c r="E166" s="5"/>
      <c r="F166" s="66"/>
      <c r="G166" s="7"/>
      <c r="H166" s="7"/>
      <c r="I166" s="7"/>
      <c r="J166" s="7"/>
      <c r="K166" s="7"/>
      <c r="L166" s="67"/>
      <c r="M166" s="77"/>
    </row>
    <row r="167" spans="1:13" s="33" customFormat="1">
      <c r="A167" s="5"/>
      <c r="B167" s="17"/>
      <c r="D167" s="7"/>
      <c r="E167" s="5"/>
      <c r="F167" s="66"/>
      <c r="G167" s="7"/>
      <c r="H167" s="7"/>
      <c r="I167" s="7"/>
      <c r="J167" s="7"/>
      <c r="K167" s="7"/>
      <c r="L167" s="67"/>
      <c r="M167" s="77"/>
    </row>
    <row r="168" spans="1:13" s="33" customFormat="1">
      <c r="A168" s="5"/>
      <c r="B168" s="17"/>
      <c r="D168" s="7"/>
      <c r="E168" s="5"/>
      <c r="F168" s="66"/>
      <c r="G168" s="7"/>
      <c r="H168" s="7"/>
      <c r="I168" s="7"/>
      <c r="J168" s="7"/>
      <c r="K168" s="7"/>
      <c r="L168" s="67"/>
      <c r="M168" s="77"/>
    </row>
    <row r="169" spans="1:13" s="33" customFormat="1">
      <c r="A169" s="5"/>
      <c r="B169" s="17"/>
      <c r="D169" s="7"/>
      <c r="E169" s="5"/>
      <c r="F169" s="66"/>
      <c r="G169" s="7"/>
      <c r="H169" s="7"/>
      <c r="I169" s="7"/>
      <c r="J169" s="7"/>
      <c r="K169" s="7"/>
      <c r="L169" s="67"/>
      <c r="M169" s="77"/>
    </row>
    <row r="170" spans="1:13" s="33" customFormat="1">
      <c r="A170" s="5"/>
      <c r="B170" s="17"/>
      <c r="D170" s="7"/>
      <c r="E170" s="5"/>
      <c r="F170" s="66"/>
      <c r="G170" s="7"/>
      <c r="H170" s="7"/>
      <c r="I170" s="7"/>
      <c r="J170" s="7"/>
      <c r="K170" s="7"/>
      <c r="L170" s="67"/>
      <c r="M170" s="77"/>
    </row>
    <row r="171" spans="1:13" s="33" customFormat="1">
      <c r="A171" s="5"/>
      <c r="B171" s="17"/>
      <c r="D171" s="7"/>
      <c r="E171" s="5"/>
      <c r="F171" s="66"/>
      <c r="G171" s="7"/>
      <c r="H171" s="7"/>
      <c r="I171" s="7"/>
      <c r="J171" s="7"/>
      <c r="K171" s="7"/>
      <c r="L171" s="67"/>
      <c r="M171" s="77"/>
    </row>
    <row r="172" spans="1:13" s="33" customFormat="1">
      <c r="A172" s="5"/>
      <c r="B172" s="17"/>
      <c r="D172" s="7"/>
      <c r="E172" s="5"/>
      <c r="F172" s="66"/>
      <c r="G172" s="7"/>
      <c r="H172" s="7"/>
      <c r="I172" s="7"/>
      <c r="J172" s="7"/>
      <c r="K172" s="7"/>
      <c r="L172" s="67"/>
      <c r="M172" s="77"/>
    </row>
    <row r="173" spans="1:13" s="33" customFormat="1">
      <c r="A173" s="5"/>
      <c r="B173" s="17"/>
      <c r="D173" s="7"/>
      <c r="E173" s="5"/>
      <c r="F173" s="66"/>
      <c r="G173" s="7"/>
      <c r="H173" s="7"/>
      <c r="I173" s="7"/>
      <c r="J173" s="7"/>
      <c r="K173" s="7"/>
      <c r="L173" s="67"/>
      <c r="M173" s="77"/>
    </row>
    <row r="174" spans="1:13" s="33" customFormat="1">
      <c r="A174" s="5"/>
      <c r="B174" s="17"/>
      <c r="D174" s="7"/>
      <c r="E174" s="5"/>
      <c r="F174" s="66"/>
      <c r="G174" s="7"/>
      <c r="H174" s="7"/>
      <c r="I174" s="7"/>
      <c r="J174" s="7"/>
      <c r="K174" s="7"/>
      <c r="L174" s="67"/>
      <c r="M174" s="77"/>
    </row>
    <row r="175" spans="1:13" s="33" customFormat="1">
      <c r="A175" s="5"/>
      <c r="B175" s="17"/>
      <c r="D175" s="7"/>
      <c r="E175" s="5"/>
      <c r="F175" s="66"/>
      <c r="G175" s="7"/>
      <c r="H175" s="7"/>
      <c r="I175" s="7"/>
      <c r="J175" s="7"/>
      <c r="K175" s="7"/>
      <c r="L175" s="67"/>
      <c r="M175" s="77"/>
    </row>
    <row r="176" spans="1:13" s="33" customFormat="1">
      <c r="A176" s="5"/>
      <c r="B176" s="17"/>
      <c r="D176" s="7"/>
      <c r="E176" s="5"/>
      <c r="F176" s="66"/>
      <c r="G176" s="7"/>
      <c r="H176" s="7"/>
      <c r="I176" s="7"/>
      <c r="J176" s="7"/>
      <c r="K176" s="7"/>
      <c r="L176" s="67"/>
      <c r="M176" s="77"/>
    </row>
    <row r="177" spans="1:13" s="33" customFormat="1">
      <c r="A177" s="5"/>
      <c r="B177" s="17"/>
      <c r="D177" s="7"/>
      <c r="E177" s="5"/>
      <c r="F177" s="66"/>
      <c r="G177" s="7"/>
      <c r="H177" s="7"/>
      <c r="I177" s="7"/>
      <c r="J177" s="7"/>
      <c r="K177" s="7"/>
      <c r="L177" s="67"/>
      <c r="M177" s="77"/>
    </row>
    <row r="178" spans="1:13" s="33" customFormat="1">
      <c r="A178" s="5"/>
      <c r="B178" s="17"/>
      <c r="D178" s="7"/>
      <c r="E178" s="5"/>
      <c r="F178" s="66"/>
      <c r="G178" s="7"/>
      <c r="H178" s="7"/>
      <c r="I178" s="7"/>
      <c r="J178" s="7"/>
      <c r="K178" s="7"/>
      <c r="L178" s="67"/>
      <c r="M178" s="77"/>
    </row>
    <row r="179" spans="1:13" s="33" customFormat="1">
      <c r="A179" s="5"/>
      <c r="B179" s="17"/>
      <c r="D179" s="7"/>
      <c r="E179" s="5"/>
      <c r="F179" s="66"/>
      <c r="G179" s="7"/>
      <c r="H179" s="7"/>
      <c r="I179" s="7"/>
      <c r="J179" s="7"/>
      <c r="K179" s="7"/>
      <c r="L179" s="67"/>
      <c r="M179" s="77"/>
    </row>
    <row r="180" spans="1:13" s="33" customFormat="1">
      <c r="A180" s="5"/>
      <c r="B180" s="17"/>
      <c r="D180" s="7"/>
      <c r="E180" s="5"/>
      <c r="F180" s="66"/>
      <c r="G180" s="7"/>
      <c r="H180" s="7"/>
      <c r="I180" s="7"/>
      <c r="J180" s="7"/>
      <c r="K180" s="7"/>
      <c r="L180" s="67"/>
      <c r="M180" s="77"/>
    </row>
    <row r="181" spans="1:13" s="33" customFormat="1">
      <c r="A181" s="5"/>
      <c r="B181" s="17"/>
      <c r="D181" s="7"/>
      <c r="E181" s="5"/>
      <c r="F181" s="66"/>
      <c r="G181" s="7"/>
      <c r="H181" s="7"/>
      <c r="I181" s="7"/>
      <c r="J181" s="7"/>
      <c r="K181" s="7"/>
      <c r="L181" s="67"/>
      <c r="M181" s="77"/>
    </row>
    <row r="182" spans="1:13" s="33" customFormat="1">
      <c r="A182" s="5"/>
      <c r="B182" s="17"/>
      <c r="D182" s="7"/>
      <c r="E182" s="5"/>
      <c r="F182" s="66"/>
      <c r="G182" s="7"/>
      <c r="H182" s="7"/>
      <c r="I182" s="7"/>
      <c r="J182" s="7"/>
      <c r="K182" s="7"/>
      <c r="L182" s="67"/>
      <c r="M182" s="77"/>
    </row>
    <row r="183" spans="1:13" s="33" customFormat="1">
      <c r="A183" s="5"/>
      <c r="B183" s="17"/>
      <c r="D183" s="7"/>
      <c r="E183" s="5"/>
      <c r="F183" s="66"/>
      <c r="G183" s="7"/>
      <c r="H183" s="7"/>
      <c r="I183" s="7"/>
      <c r="J183" s="7"/>
      <c r="K183" s="7"/>
      <c r="L183" s="67"/>
      <c r="M183" s="77"/>
    </row>
    <row r="184" spans="1:13" s="33" customFormat="1">
      <c r="A184" s="5"/>
      <c r="B184" s="17"/>
      <c r="D184" s="7"/>
      <c r="E184" s="5"/>
      <c r="F184" s="66"/>
      <c r="G184" s="7"/>
      <c r="H184" s="7"/>
      <c r="I184" s="7"/>
      <c r="J184" s="7"/>
      <c r="K184" s="7"/>
      <c r="L184" s="67"/>
      <c r="M184" s="77"/>
    </row>
    <row r="185" spans="1:13" s="33" customFormat="1">
      <c r="A185" s="5"/>
      <c r="B185" s="17"/>
      <c r="D185" s="7"/>
      <c r="E185" s="5"/>
      <c r="F185" s="66"/>
      <c r="G185" s="7"/>
      <c r="H185" s="7"/>
      <c r="I185" s="7"/>
      <c r="J185" s="7"/>
      <c r="K185" s="7"/>
      <c r="L185" s="67"/>
      <c r="M185" s="77"/>
    </row>
    <row r="186" spans="1:13" s="33" customFormat="1">
      <c r="A186" s="5"/>
      <c r="B186" s="17"/>
      <c r="D186" s="7"/>
      <c r="E186" s="5"/>
      <c r="F186" s="66"/>
      <c r="G186" s="7"/>
      <c r="H186" s="7"/>
      <c r="I186" s="7"/>
      <c r="J186" s="7"/>
      <c r="K186" s="7"/>
      <c r="L186" s="67"/>
      <c r="M186" s="77"/>
    </row>
    <row r="187" spans="1:13" s="33" customFormat="1">
      <c r="A187" s="5"/>
      <c r="B187" s="17"/>
      <c r="D187" s="7"/>
      <c r="E187" s="5"/>
      <c r="F187" s="66"/>
      <c r="G187" s="7"/>
      <c r="H187" s="7"/>
      <c r="I187" s="7"/>
      <c r="J187" s="7"/>
      <c r="K187" s="7"/>
      <c r="L187" s="67"/>
      <c r="M187" s="77"/>
    </row>
    <row r="188" spans="1:13" s="33" customFormat="1">
      <c r="A188" s="5"/>
      <c r="B188" s="17"/>
      <c r="D188" s="7"/>
      <c r="E188" s="5"/>
      <c r="F188" s="66"/>
      <c r="G188" s="7"/>
      <c r="H188" s="7"/>
      <c r="I188" s="7"/>
      <c r="J188" s="7"/>
      <c r="K188" s="7"/>
      <c r="L188" s="67"/>
      <c r="M188" s="77"/>
    </row>
    <row r="189" spans="1:13" s="33" customFormat="1">
      <c r="A189" s="5"/>
      <c r="B189" s="17"/>
      <c r="D189" s="7"/>
      <c r="E189" s="5"/>
      <c r="F189" s="66"/>
      <c r="G189" s="7"/>
      <c r="H189" s="7"/>
      <c r="I189" s="7"/>
      <c r="J189" s="7"/>
      <c r="K189" s="7"/>
      <c r="L189" s="67"/>
      <c r="M189" s="77"/>
    </row>
    <row r="190" spans="1:13" s="33" customFormat="1">
      <c r="A190" s="5"/>
      <c r="B190" s="17"/>
      <c r="D190" s="7"/>
      <c r="E190" s="5"/>
      <c r="F190" s="66"/>
      <c r="G190" s="7"/>
      <c r="H190" s="7"/>
      <c r="I190" s="7"/>
      <c r="J190" s="7"/>
      <c r="K190" s="7"/>
      <c r="L190" s="67"/>
      <c r="M190" s="77"/>
    </row>
    <row r="191" spans="1:13" s="33" customFormat="1">
      <c r="A191" s="5"/>
      <c r="B191" s="17"/>
      <c r="D191" s="7"/>
      <c r="E191" s="5"/>
      <c r="F191" s="66"/>
      <c r="G191" s="7"/>
      <c r="H191" s="7"/>
      <c r="I191" s="7"/>
      <c r="J191" s="7"/>
      <c r="K191" s="7"/>
      <c r="L191" s="67"/>
      <c r="M191" s="77"/>
    </row>
    <row r="192" spans="1:13" s="33" customFormat="1">
      <c r="A192" s="5"/>
      <c r="B192" s="17"/>
      <c r="D192" s="7"/>
      <c r="E192" s="5"/>
      <c r="F192" s="66"/>
      <c r="G192" s="7"/>
      <c r="H192" s="7"/>
      <c r="I192" s="7"/>
      <c r="J192" s="7"/>
      <c r="K192" s="7"/>
      <c r="L192" s="67"/>
      <c r="M192" s="77"/>
    </row>
    <row r="193" spans="1:13" s="33" customFormat="1">
      <c r="A193" s="5"/>
      <c r="B193" s="17"/>
      <c r="D193" s="7"/>
      <c r="E193" s="5"/>
      <c r="F193" s="66"/>
      <c r="G193" s="7"/>
      <c r="H193" s="7"/>
      <c r="I193" s="7"/>
      <c r="J193" s="7"/>
      <c r="K193" s="7"/>
      <c r="L193" s="67"/>
      <c r="M193" s="77"/>
    </row>
    <row r="194" spans="1:13" s="33" customFormat="1">
      <c r="A194" s="5"/>
      <c r="B194" s="17"/>
      <c r="D194" s="7"/>
      <c r="E194" s="5"/>
      <c r="F194" s="66"/>
      <c r="G194" s="7"/>
      <c r="H194" s="7"/>
      <c r="I194" s="7"/>
      <c r="J194" s="7"/>
      <c r="K194" s="7"/>
      <c r="L194" s="67"/>
      <c r="M194" s="77"/>
    </row>
    <row r="195" spans="1:13" s="33" customFormat="1">
      <c r="A195" s="5"/>
      <c r="B195" s="17"/>
      <c r="D195" s="7"/>
      <c r="E195" s="5"/>
      <c r="F195" s="66"/>
      <c r="G195" s="7"/>
      <c r="H195" s="7"/>
      <c r="I195" s="7"/>
      <c r="J195" s="7"/>
      <c r="K195" s="7"/>
      <c r="L195" s="67"/>
      <c r="M195" s="77"/>
    </row>
    <row r="196" spans="1:13" s="33" customFormat="1">
      <c r="A196" s="5"/>
      <c r="B196" s="17"/>
      <c r="D196" s="7"/>
      <c r="E196" s="5"/>
      <c r="F196" s="66"/>
      <c r="G196" s="7"/>
      <c r="H196" s="7"/>
      <c r="I196" s="7"/>
      <c r="J196" s="7"/>
      <c r="K196" s="7"/>
      <c r="L196" s="67"/>
      <c r="M196" s="77"/>
    </row>
    <row r="197" spans="1:13" s="33" customFormat="1">
      <c r="A197" s="5"/>
      <c r="B197" s="17"/>
      <c r="D197" s="7"/>
      <c r="E197" s="5"/>
      <c r="F197" s="66"/>
      <c r="G197" s="7"/>
      <c r="H197" s="7"/>
      <c r="I197" s="7"/>
      <c r="J197" s="7"/>
      <c r="K197" s="7"/>
      <c r="L197" s="67"/>
      <c r="M197" s="77"/>
    </row>
    <row r="198" spans="1:13" s="33" customFormat="1">
      <c r="A198" s="5"/>
      <c r="B198" s="17"/>
      <c r="D198" s="7"/>
      <c r="E198" s="5"/>
      <c r="F198" s="66"/>
      <c r="G198" s="7"/>
      <c r="H198" s="7"/>
      <c r="I198" s="7"/>
      <c r="J198" s="7"/>
      <c r="K198" s="7"/>
      <c r="L198" s="67"/>
      <c r="M198" s="77"/>
    </row>
    <row r="199" spans="1:13" s="33" customFormat="1">
      <c r="A199" s="5"/>
      <c r="B199" s="17"/>
      <c r="D199" s="7"/>
      <c r="E199" s="5"/>
      <c r="F199" s="66"/>
      <c r="G199" s="7"/>
      <c r="H199" s="7"/>
      <c r="I199" s="7"/>
      <c r="J199" s="7"/>
      <c r="K199" s="7"/>
      <c r="L199" s="67"/>
      <c r="M199" s="77"/>
    </row>
    <row r="200" spans="1:13" s="33" customFormat="1">
      <c r="A200" s="5"/>
      <c r="B200" s="17"/>
      <c r="D200" s="7"/>
      <c r="E200" s="5"/>
      <c r="F200" s="66"/>
      <c r="G200" s="7"/>
      <c r="H200" s="7"/>
      <c r="I200" s="7"/>
      <c r="J200" s="7"/>
      <c r="K200" s="7"/>
      <c r="L200" s="67"/>
      <c r="M200" s="77"/>
    </row>
    <row r="201" spans="1:13" s="33" customFormat="1">
      <c r="A201" s="5"/>
      <c r="B201" s="17"/>
      <c r="D201" s="7"/>
      <c r="E201" s="5"/>
      <c r="F201" s="66"/>
      <c r="G201" s="7"/>
      <c r="H201" s="7"/>
      <c r="I201" s="7"/>
      <c r="J201" s="7"/>
      <c r="K201" s="7"/>
      <c r="L201" s="67"/>
      <c r="M201" s="77"/>
    </row>
    <row r="202" spans="1:13" s="33" customFormat="1">
      <c r="A202" s="5"/>
      <c r="B202" s="17"/>
      <c r="D202" s="7"/>
      <c r="E202" s="5"/>
      <c r="F202" s="66"/>
      <c r="G202" s="7"/>
      <c r="H202" s="7"/>
      <c r="I202" s="7"/>
      <c r="J202" s="7"/>
      <c r="K202" s="7"/>
      <c r="L202" s="67"/>
      <c r="M202" s="77"/>
    </row>
    <row r="203" spans="1:13" s="33" customFormat="1">
      <c r="A203" s="5"/>
      <c r="B203" s="17"/>
      <c r="D203" s="7"/>
      <c r="E203" s="5"/>
      <c r="F203" s="66"/>
      <c r="G203" s="7"/>
      <c r="H203" s="7"/>
      <c r="I203" s="7"/>
      <c r="J203" s="7"/>
      <c r="K203" s="7"/>
      <c r="L203" s="67"/>
      <c r="M203" s="77"/>
    </row>
    <row r="204" spans="1:13" s="33" customFormat="1">
      <c r="A204" s="5"/>
      <c r="B204" s="17"/>
      <c r="D204" s="7"/>
      <c r="E204" s="5"/>
      <c r="F204" s="66"/>
      <c r="G204" s="7"/>
      <c r="H204" s="7"/>
      <c r="I204" s="7"/>
      <c r="J204" s="7"/>
      <c r="K204" s="7"/>
      <c r="L204" s="67"/>
      <c r="M204" s="77"/>
    </row>
    <row r="205" spans="1:13" s="33" customFormat="1">
      <c r="A205" s="5"/>
      <c r="B205" s="17"/>
      <c r="D205" s="7"/>
      <c r="E205" s="5"/>
      <c r="F205" s="66"/>
      <c r="G205" s="7"/>
      <c r="H205" s="7"/>
      <c r="I205" s="7"/>
      <c r="J205" s="7"/>
      <c r="K205" s="7"/>
      <c r="L205" s="67"/>
      <c r="M205" s="77"/>
    </row>
    <row r="206" spans="1:13" s="33" customFormat="1">
      <c r="A206" s="5"/>
      <c r="B206" s="17"/>
      <c r="D206" s="7"/>
      <c r="E206" s="5"/>
      <c r="F206" s="66"/>
      <c r="G206" s="7"/>
      <c r="H206" s="7"/>
      <c r="I206" s="7"/>
      <c r="J206" s="7"/>
      <c r="K206" s="7"/>
      <c r="L206" s="67"/>
      <c r="M206" s="77"/>
    </row>
    <row r="207" spans="1:13" s="33" customFormat="1">
      <c r="A207" s="5"/>
      <c r="B207" s="17"/>
      <c r="D207" s="7"/>
      <c r="E207" s="5"/>
      <c r="F207" s="66"/>
      <c r="G207" s="7"/>
      <c r="H207" s="7"/>
      <c r="I207" s="7"/>
      <c r="J207" s="7"/>
      <c r="K207" s="7"/>
      <c r="L207" s="67"/>
      <c r="M207" s="77"/>
    </row>
    <row r="208" spans="1:13" s="33" customFormat="1">
      <c r="A208" s="5"/>
      <c r="B208" s="17"/>
      <c r="D208" s="7"/>
      <c r="E208" s="5"/>
      <c r="F208" s="66"/>
      <c r="G208" s="7"/>
      <c r="H208" s="7"/>
      <c r="I208" s="7"/>
      <c r="J208" s="7"/>
      <c r="K208" s="7"/>
      <c r="L208" s="67"/>
      <c r="M208" s="77"/>
    </row>
    <row r="209" spans="1:13" s="33" customFormat="1">
      <c r="A209" s="5"/>
      <c r="B209" s="17"/>
      <c r="D209" s="7"/>
      <c r="E209" s="5"/>
      <c r="F209" s="66"/>
      <c r="G209" s="7"/>
      <c r="H209" s="7"/>
      <c r="I209" s="7"/>
      <c r="J209" s="7"/>
      <c r="K209" s="7"/>
      <c r="L209" s="67"/>
      <c r="M209" s="77"/>
    </row>
    <row r="210" spans="1:13" s="33" customFormat="1">
      <c r="A210" s="5"/>
      <c r="B210" s="17"/>
      <c r="D210" s="7"/>
      <c r="E210" s="5"/>
      <c r="F210" s="66"/>
      <c r="G210" s="7"/>
      <c r="H210" s="7"/>
      <c r="I210" s="7"/>
      <c r="J210" s="7"/>
      <c r="K210" s="7"/>
      <c r="L210" s="67"/>
      <c r="M210" s="77"/>
    </row>
    <row r="211" spans="1:13" s="33" customFormat="1">
      <c r="A211" s="5"/>
      <c r="B211" s="17"/>
      <c r="D211" s="7"/>
      <c r="E211" s="5"/>
      <c r="F211" s="66"/>
      <c r="G211" s="7"/>
      <c r="H211" s="7"/>
      <c r="I211" s="7"/>
      <c r="J211" s="7"/>
      <c r="K211" s="7"/>
      <c r="L211" s="67"/>
      <c r="M211" s="77"/>
    </row>
    <row r="212" spans="1:13" s="33" customFormat="1">
      <c r="A212" s="5"/>
      <c r="B212" s="17"/>
      <c r="D212" s="7"/>
      <c r="E212" s="5"/>
      <c r="F212" s="66"/>
      <c r="G212" s="7"/>
      <c r="H212" s="7"/>
      <c r="I212" s="7"/>
      <c r="J212" s="7"/>
      <c r="K212" s="7"/>
      <c r="L212" s="67"/>
      <c r="M212" s="77"/>
    </row>
    <row r="213" spans="1:13" s="33" customFormat="1">
      <c r="A213" s="5"/>
      <c r="B213" s="17"/>
      <c r="D213" s="7"/>
      <c r="E213" s="5"/>
      <c r="F213" s="66"/>
      <c r="G213" s="7"/>
      <c r="H213" s="7"/>
      <c r="I213" s="7"/>
      <c r="J213" s="7"/>
      <c r="K213" s="7"/>
      <c r="L213" s="67"/>
      <c r="M213" s="77"/>
    </row>
    <row r="214" spans="1:13" s="33" customFormat="1">
      <c r="A214" s="5"/>
      <c r="B214" s="17"/>
      <c r="D214" s="7"/>
      <c r="E214" s="5"/>
      <c r="F214" s="66"/>
      <c r="G214" s="7"/>
      <c r="H214" s="7"/>
      <c r="I214" s="7"/>
      <c r="J214" s="7"/>
      <c r="K214" s="7"/>
      <c r="L214" s="67"/>
      <c r="M214" s="77"/>
    </row>
    <row r="215" spans="1:13" s="33" customFormat="1">
      <c r="A215" s="5"/>
      <c r="B215" s="17"/>
      <c r="D215" s="7"/>
      <c r="E215" s="5"/>
      <c r="F215" s="66"/>
      <c r="G215" s="7"/>
      <c r="H215" s="7"/>
      <c r="I215" s="7"/>
      <c r="J215" s="7"/>
      <c r="K215" s="7"/>
      <c r="L215" s="67"/>
      <c r="M215" s="77"/>
    </row>
    <row r="216" spans="1:13" s="33" customFormat="1">
      <c r="A216" s="5"/>
      <c r="B216" s="17"/>
      <c r="D216" s="7"/>
      <c r="E216" s="5"/>
      <c r="F216" s="66"/>
      <c r="G216" s="7"/>
      <c r="H216" s="7"/>
      <c r="I216" s="7"/>
      <c r="J216" s="7"/>
      <c r="K216" s="7"/>
      <c r="L216" s="67"/>
      <c r="M216" s="77"/>
    </row>
    <row r="217" spans="1:13" s="33" customFormat="1">
      <c r="A217" s="5"/>
      <c r="B217" s="17"/>
      <c r="D217" s="7"/>
      <c r="E217" s="5"/>
      <c r="F217" s="66"/>
      <c r="G217" s="7"/>
      <c r="H217" s="7"/>
      <c r="I217" s="7"/>
      <c r="J217" s="7"/>
      <c r="K217" s="7"/>
      <c r="L217" s="67"/>
      <c r="M217" s="77"/>
    </row>
    <row r="218" spans="1:13" s="33" customFormat="1">
      <c r="A218" s="5"/>
      <c r="B218" s="17"/>
      <c r="D218" s="7"/>
      <c r="E218" s="5"/>
      <c r="F218" s="66"/>
      <c r="G218" s="7"/>
      <c r="H218" s="7"/>
      <c r="I218" s="7"/>
      <c r="J218" s="7"/>
      <c r="K218" s="7"/>
      <c r="L218" s="67"/>
      <c r="M218" s="77"/>
    </row>
    <row r="219" spans="1:13" s="33" customFormat="1">
      <c r="A219" s="5"/>
      <c r="B219" s="17"/>
      <c r="D219" s="7"/>
      <c r="E219" s="5"/>
      <c r="F219" s="66"/>
      <c r="G219" s="7"/>
      <c r="H219" s="7"/>
      <c r="I219" s="7"/>
      <c r="J219" s="7"/>
      <c r="K219" s="7"/>
      <c r="L219" s="67"/>
      <c r="M219" s="77"/>
    </row>
    <row r="220" spans="1:13" s="33" customFormat="1">
      <c r="A220" s="5"/>
      <c r="B220" s="17"/>
      <c r="D220" s="7"/>
      <c r="E220" s="5"/>
      <c r="F220" s="66"/>
      <c r="G220" s="7"/>
      <c r="H220" s="7"/>
      <c r="I220" s="7"/>
      <c r="J220" s="7"/>
      <c r="K220" s="7"/>
      <c r="L220" s="67"/>
      <c r="M220" s="77"/>
    </row>
  </sheetData>
  <mergeCells count="25">
    <mergeCell ref="L11:L12"/>
    <mergeCell ref="D53:J53"/>
    <mergeCell ref="A54:K54"/>
    <mergeCell ref="H64:J64"/>
    <mergeCell ref="D26:J26"/>
    <mergeCell ref="A27:K27"/>
    <mergeCell ref="B28:D28"/>
    <mergeCell ref="A49:J49"/>
    <mergeCell ref="E50:G50"/>
    <mergeCell ref="E52:G52"/>
    <mergeCell ref="A14:J14"/>
    <mergeCell ref="J3:K3"/>
    <mergeCell ref="A6:D6"/>
    <mergeCell ref="A7:K7"/>
    <mergeCell ref="A8:K8"/>
    <mergeCell ref="A10:J10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</mergeCells>
  <pageMargins left="0.35433070866141736" right="0.27559055118110237" top="0.55118110236220474" bottom="0.55118110236220474" header="0.51181102362204722" footer="0.51181102362204722"/>
  <pageSetup paperSize="77" scale="2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смета без рейки</vt:lpstr>
      <vt:lpstr>Лист1</vt:lpstr>
      <vt:lpstr>'смета без рейки'!_ФильтрБазыДанных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Anastasiya</cp:lastModifiedBy>
  <cp:revision>16</cp:revision>
  <cp:lastPrinted>2023-09-05T16:59:50Z</cp:lastPrinted>
  <dcterms:created xsi:type="dcterms:W3CDTF">2009-05-25T07:08:24Z</dcterms:created>
  <dcterms:modified xsi:type="dcterms:W3CDTF">2025-04-10T14:11:06Z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