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3" i="1" l="1"/>
  <c r="M10" i="1"/>
  <c r="F33" i="1"/>
  <c r="G30" i="1"/>
  <c r="F30" i="1"/>
  <c r="P30" i="1"/>
  <c r="O30" i="1"/>
</calcChain>
</file>

<file path=xl/sharedStrings.xml><?xml version="1.0" encoding="utf-8"?>
<sst xmlns="http://schemas.openxmlformats.org/spreadsheetml/2006/main" count="40" uniqueCount="20">
  <si>
    <t>3ий квартал 
июль-сентябрь</t>
  </si>
  <si>
    <t>Поступления</t>
  </si>
  <si>
    <t>Расходы</t>
  </si>
  <si>
    <t>ИП Петровций</t>
  </si>
  <si>
    <t>АО Гипромез</t>
  </si>
  <si>
    <t>ИП Королева</t>
  </si>
  <si>
    <t>Июль</t>
  </si>
  <si>
    <t>Подкатилова Алена</t>
  </si>
  <si>
    <t>Август</t>
  </si>
  <si>
    <t>Сентябрь</t>
  </si>
  <si>
    <t>ООО Глобальные технологии</t>
  </si>
  <si>
    <t>ООО ГП МФС Кусковская (закрытие)</t>
  </si>
  <si>
    <t>НДС</t>
  </si>
  <si>
    <t>2-ой квартал 
апрель-июнь</t>
  </si>
  <si>
    <t>Июнь</t>
  </si>
  <si>
    <t>Май</t>
  </si>
  <si>
    <t>Апрель</t>
  </si>
  <si>
    <t>Пополнение оборотных средств</t>
  </si>
  <si>
    <t>налог на прибыль без НДС</t>
  </si>
  <si>
    <t>РАСХОДЫ НЕ ПРАВИЛЬНО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</si>
</sst>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\ &quot;₽&quot;"/>
    <numFmt numFmtId="165" formatCode="#,##0.00\ &quot;₽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165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5" fontId="1" fillId="3" borderId="0" xfId="0" applyNumberFormat="1" applyFont="1" applyFill="1" applyAlignment="1">
      <alignment horizontal="center" vertical="center"/>
    </xf>
    <xf numFmtId="164" fontId="2" fillId="0" borderId="0" xfId="0" applyNumberFormat="1" applyFont="1"/>
    <xf numFmtId="0" fontId="0" fillId="4" borderId="0" xfId="0" applyFill="1"/>
    <xf numFmtId="164" fontId="0" fillId="4" borderId="0" xfId="0" applyNumberFormat="1" applyFill="1"/>
    <xf numFmtId="164" fontId="2" fillId="4" borderId="0" xfId="0" applyNumberFormat="1" applyFont="1" applyFill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33"/>
  <sheetViews>
    <sheetView tabSelected="1" workbookViewId="0">
      <selection activeCell="H12" sqref="H12"/>
    </sheetView>
  </sheetViews>
  <sheetFormatPr defaultRowHeight="15" x14ac:dyDescent="0.25"/>
  <cols>
    <col min="3" max="3" width="34.28515625" bestFit="1" customWidth="1"/>
    <col min="4" max="4" width="12" bestFit="1" customWidth="1"/>
    <col min="5" max="5" width="28.42578125" bestFit="1" customWidth="1"/>
    <col min="6" max="6" width="12" bestFit="1" customWidth="1"/>
    <col min="7" max="7" width="13.140625" bestFit="1" customWidth="1"/>
    <col min="12" max="12" width="34.28515625" bestFit="1" customWidth="1"/>
    <col min="13" max="13" width="12" style="2" bestFit="1" customWidth="1"/>
    <col min="14" max="14" width="28.42578125" bestFit="1" customWidth="1"/>
    <col min="15" max="15" width="12" style="2" bestFit="1" customWidth="1"/>
    <col min="16" max="16" width="13.140625" style="5" bestFit="1" customWidth="1"/>
  </cols>
  <sheetData>
    <row r="6" spans="2:16" x14ac:dyDescent="0.25">
      <c r="F6" t="s">
        <v>19</v>
      </c>
    </row>
    <row r="7" spans="2:16" ht="30" customHeight="1" x14ac:dyDescent="0.25">
      <c r="C7" s="1" t="s">
        <v>13</v>
      </c>
      <c r="D7" s="1"/>
      <c r="E7" s="1"/>
      <c r="F7" s="1"/>
      <c r="G7" s="5"/>
      <c r="L7" s="1" t="s">
        <v>0</v>
      </c>
      <c r="M7" s="1"/>
      <c r="N7" s="1"/>
      <c r="O7" s="1"/>
    </row>
    <row r="8" spans="2:16" s="6" customFormat="1" x14ac:dyDescent="0.25">
      <c r="B8" s="7"/>
      <c r="C8" s="8" t="s">
        <v>1</v>
      </c>
      <c r="D8" s="8"/>
      <c r="E8" s="8" t="s">
        <v>2</v>
      </c>
      <c r="F8" s="8"/>
      <c r="G8" s="9" t="s">
        <v>12</v>
      </c>
      <c r="K8" s="7"/>
      <c r="L8" s="8" t="s">
        <v>1</v>
      </c>
      <c r="M8" s="8"/>
      <c r="N8" s="8" t="s">
        <v>2</v>
      </c>
      <c r="O8" s="8"/>
      <c r="P8" s="9" t="s">
        <v>12</v>
      </c>
    </row>
    <row r="9" spans="2:16" x14ac:dyDescent="0.25">
      <c r="B9" t="s">
        <v>16</v>
      </c>
      <c r="C9" s="3" t="s">
        <v>17</v>
      </c>
      <c r="D9" s="4">
        <v>2447550</v>
      </c>
      <c r="E9" s="11" t="s">
        <v>3</v>
      </c>
      <c r="F9" s="12">
        <v>300000</v>
      </c>
      <c r="G9" s="5">
        <v>444699</v>
      </c>
      <c r="K9" t="s">
        <v>6</v>
      </c>
      <c r="L9" s="3" t="s">
        <v>11</v>
      </c>
      <c r="M9" s="4">
        <v>2447550</v>
      </c>
      <c r="N9" s="11" t="s">
        <v>3</v>
      </c>
      <c r="O9" s="12">
        <v>300000</v>
      </c>
      <c r="P9" s="5">
        <v>444699</v>
      </c>
    </row>
    <row r="10" spans="2:16" x14ac:dyDescent="0.25">
      <c r="D10" s="2"/>
      <c r="E10" s="11" t="s">
        <v>4</v>
      </c>
      <c r="F10" s="12">
        <v>45167</v>
      </c>
      <c r="G10" s="5"/>
      <c r="L10" s="14" t="s">
        <v>18</v>
      </c>
      <c r="M10" s="10">
        <f>M9/1.2</f>
        <v>2039625</v>
      </c>
      <c r="N10" s="11" t="s">
        <v>4</v>
      </c>
      <c r="O10" s="12">
        <v>45167</v>
      </c>
    </row>
    <row r="11" spans="2:16" x14ac:dyDescent="0.25">
      <c r="D11" s="2"/>
      <c r="E11" s="11" t="s">
        <v>5</v>
      </c>
      <c r="F11" s="12">
        <v>820000</v>
      </c>
      <c r="G11" s="5"/>
      <c r="N11" s="11" t="s">
        <v>5</v>
      </c>
      <c r="O11" s="12">
        <v>820000</v>
      </c>
    </row>
    <row r="12" spans="2:16" x14ac:dyDescent="0.25">
      <c r="D12" s="2"/>
      <c r="E12" s="11" t="s">
        <v>7</v>
      </c>
      <c r="F12" s="12">
        <v>22000</v>
      </c>
      <c r="G12" s="5"/>
      <c r="N12" s="11" t="s">
        <v>7</v>
      </c>
      <c r="O12" s="12">
        <v>22000</v>
      </c>
    </row>
    <row r="13" spans="2:16" x14ac:dyDescent="0.25">
      <c r="D13" s="2"/>
      <c r="E13" s="11" t="s">
        <v>10</v>
      </c>
      <c r="F13" s="12">
        <v>26000</v>
      </c>
      <c r="G13" s="5"/>
      <c r="N13" s="11" t="s">
        <v>10</v>
      </c>
      <c r="O13" s="12">
        <v>26000</v>
      </c>
    </row>
    <row r="14" spans="2:16" x14ac:dyDescent="0.25">
      <c r="D14" s="2"/>
      <c r="E14" s="11"/>
      <c r="F14" s="12"/>
      <c r="G14" s="5"/>
      <c r="N14" s="11"/>
      <c r="O14" s="12"/>
    </row>
    <row r="15" spans="2:16" x14ac:dyDescent="0.25">
      <c r="D15" s="2"/>
      <c r="E15" s="11"/>
      <c r="F15" s="12"/>
      <c r="G15" s="5"/>
      <c r="N15" s="11"/>
      <c r="O15" s="12"/>
    </row>
    <row r="16" spans="2:16" x14ac:dyDescent="0.25">
      <c r="B16" t="s">
        <v>15</v>
      </c>
      <c r="D16" s="2"/>
      <c r="E16" s="11" t="s">
        <v>3</v>
      </c>
      <c r="F16" s="12">
        <v>300000</v>
      </c>
      <c r="G16" s="5">
        <v>444699</v>
      </c>
      <c r="K16" t="s">
        <v>8</v>
      </c>
      <c r="N16" s="11" t="s">
        <v>3</v>
      </c>
      <c r="O16" s="12">
        <v>300000</v>
      </c>
      <c r="P16" s="5">
        <v>444699</v>
      </c>
    </row>
    <row r="17" spans="2:16" x14ac:dyDescent="0.25">
      <c r="D17" s="2"/>
      <c r="E17" s="11" t="s">
        <v>4</v>
      </c>
      <c r="F17" s="12">
        <v>45167</v>
      </c>
      <c r="G17" s="5"/>
      <c r="N17" s="11" t="s">
        <v>4</v>
      </c>
      <c r="O17" s="12">
        <v>45167</v>
      </c>
    </row>
    <row r="18" spans="2:16" x14ac:dyDescent="0.25">
      <c r="D18" s="2"/>
      <c r="E18" s="11" t="s">
        <v>7</v>
      </c>
      <c r="F18" s="12">
        <v>58300</v>
      </c>
      <c r="G18" s="5"/>
      <c r="N18" s="11" t="s">
        <v>7</v>
      </c>
      <c r="O18" s="12">
        <v>58300</v>
      </c>
    </row>
    <row r="19" spans="2:16" x14ac:dyDescent="0.25">
      <c r="D19" s="2"/>
      <c r="E19" s="11"/>
      <c r="F19" s="12"/>
      <c r="G19" s="5"/>
      <c r="N19" s="11"/>
      <c r="O19" s="12"/>
    </row>
    <row r="20" spans="2:16" x14ac:dyDescent="0.25">
      <c r="D20" s="2"/>
      <c r="E20" s="11"/>
      <c r="F20" s="12"/>
      <c r="G20" s="5"/>
      <c r="N20" s="11"/>
      <c r="O20" s="12"/>
    </row>
    <row r="21" spans="2:16" x14ac:dyDescent="0.25">
      <c r="D21" s="2"/>
      <c r="E21" s="11"/>
      <c r="F21" s="12"/>
      <c r="G21" s="5"/>
      <c r="N21" s="11"/>
      <c r="O21" s="12"/>
    </row>
    <row r="22" spans="2:16" x14ac:dyDescent="0.25">
      <c r="B22" t="s">
        <v>14</v>
      </c>
      <c r="D22" s="2"/>
      <c r="E22" s="11"/>
      <c r="F22" s="12"/>
      <c r="G22" s="5"/>
      <c r="K22" t="s">
        <v>9</v>
      </c>
      <c r="N22" s="11"/>
      <c r="O22" s="12"/>
    </row>
    <row r="23" spans="2:16" x14ac:dyDescent="0.25">
      <c r="D23" s="2"/>
      <c r="E23" s="11" t="s">
        <v>4</v>
      </c>
      <c r="F23" s="12">
        <v>45167</v>
      </c>
      <c r="G23" s="5">
        <v>444699</v>
      </c>
      <c r="N23" s="11" t="s">
        <v>4</v>
      </c>
      <c r="O23" s="12">
        <v>45167</v>
      </c>
      <c r="P23" s="5">
        <v>444699</v>
      </c>
    </row>
    <row r="24" spans="2:16" x14ac:dyDescent="0.25">
      <c r="D24" s="2"/>
      <c r="E24" s="11" t="s">
        <v>10</v>
      </c>
      <c r="F24" s="12">
        <v>2000</v>
      </c>
      <c r="G24" s="5"/>
      <c r="N24" s="11" t="s">
        <v>10</v>
      </c>
      <c r="O24" s="12">
        <v>2000</v>
      </c>
    </row>
    <row r="25" spans="2:16" x14ac:dyDescent="0.25">
      <c r="D25" s="2"/>
      <c r="E25" s="11" t="s">
        <v>3</v>
      </c>
      <c r="F25" s="12">
        <v>300000</v>
      </c>
      <c r="G25" s="5"/>
      <c r="N25" s="11" t="s">
        <v>3</v>
      </c>
      <c r="O25" s="12">
        <v>300000</v>
      </c>
    </row>
    <row r="26" spans="2:16" x14ac:dyDescent="0.25">
      <c r="D26" s="2"/>
      <c r="E26" s="11"/>
      <c r="F26" s="12"/>
      <c r="G26" s="5"/>
      <c r="N26" s="11"/>
      <c r="O26" s="12"/>
    </row>
    <row r="27" spans="2:16" x14ac:dyDescent="0.25">
      <c r="D27" s="2"/>
      <c r="E27" s="11"/>
      <c r="F27" s="12"/>
      <c r="G27" s="5"/>
      <c r="N27" s="11"/>
      <c r="O27" s="12"/>
    </row>
    <row r="28" spans="2:16" x14ac:dyDescent="0.25">
      <c r="D28" s="2"/>
      <c r="E28" s="11"/>
      <c r="F28" s="12"/>
      <c r="G28" s="5"/>
      <c r="N28" s="11"/>
      <c r="O28" s="12"/>
    </row>
    <row r="29" spans="2:16" x14ac:dyDescent="0.25">
      <c r="D29" s="2"/>
      <c r="E29" s="11"/>
      <c r="F29" s="12"/>
      <c r="G29" s="5"/>
      <c r="N29" s="11"/>
      <c r="O29" s="12"/>
    </row>
    <row r="30" spans="2:16" x14ac:dyDescent="0.25">
      <c r="D30" s="2"/>
      <c r="E30" s="11"/>
      <c r="F30" s="13">
        <f>SUM(F9:F29)</f>
        <v>1963801</v>
      </c>
      <c r="G30" s="5">
        <f>SUM(G9:G29)</f>
        <v>1334097</v>
      </c>
      <c r="N30" s="11"/>
      <c r="O30" s="13">
        <f>SUM(O9:O29)</f>
        <v>1963801</v>
      </c>
      <c r="P30" s="5">
        <f>SUM(P9:P29)</f>
        <v>1334097</v>
      </c>
    </row>
    <row r="31" spans="2:16" x14ac:dyDescent="0.25">
      <c r="D31" s="2"/>
      <c r="F31" s="2"/>
      <c r="G31" s="5"/>
    </row>
    <row r="32" spans="2:16" x14ac:dyDescent="0.25">
      <c r="D32" s="2"/>
      <c r="F32" s="2"/>
      <c r="G32" s="5"/>
    </row>
    <row r="33" spans="4:15" x14ac:dyDescent="0.25">
      <c r="D33" s="2"/>
      <c r="F33" s="2">
        <f>D9-F30</f>
        <v>483749</v>
      </c>
      <c r="G33" s="5"/>
      <c r="O33" s="2">
        <f>M10-O30</f>
        <v>75824</v>
      </c>
    </row>
  </sheetData>
  <mergeCells count="6">
    <mergeCell ref="L7:O7"/>
    <mergeCell ref="N8:O8"/>
    <mergeCell ref="L8:M8"/>
    <mergeCell ref="C7:F7"/>
    <mergeCell ref="C8:D8"/>
    <mergeCell ref="E8:F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2025-09-30T16:30:19Z</dcterms:modified>
</cp:coreProperties>
</file>