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300" tabRatio="614" activeTab="3"/>
  </bookViews>
  <sheets>
    <sheet name="Настройки" sheetId="1" r:id="rId1"/>
    <sheet name="Август 2021 (2)" sheetId="11" r:id="rId2"/>
    <sheet name="Сентябрь 2021" sheetId="8" r:id="rId3"/>
    <sheet name="Октябрь 2021 " sheetId="12" r:id="rId4"/>
    <sheet name="Лист1" sheetId="9" r:id="rId5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 localSheetId="3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K6" i="12" l="1"/>
  <c r="AL6" i="12"/>
  <c r="AM6" i="12"/>
  <c r="AN6" i="12"/>
  <c r="AK7" i="12"/>
  <c r="AL7" i="12"/>
  <c r="AM7" i="12"/>
  <c r="AN7" i="12"/>
  <c r="AK8" i="12"/>
  <c r="AP8" i="12" s="1"/>
  <c r="AL8" i="12"/>
  <c r="AM8" i="12"/>
  <c r="AN8" i="12"/>
  <c r="AV8" i="12"/>
  <c r="AU8" i="12"/>
  <c r="AT8" i="12"/>
  <c r="AS8" i="12"/>
  <c r="AR8" i="12"/>
  <c r="AQ8" i="12"/>
  <c r="AV7" i="12"/>
  <c r="AU7" i="12"/>
  <c r="AT7" i="12"/>
  <c r="AS7" i="12"/>
  <c r="AR7" i="12"/>
  <c r="AQ7" i="12"/>
  <c r="AP7" i="12"/>
  <c r="AV6" i="12"/>
  <c r="AU6" i="12"/>
  <c r="AT6" i="12"/>
  <c r="AS6" i="12"/>
  <c r="AR6" i="12"/>
  <c r="AQ6" i="12"/>
  <c r="AB3" i="12"/>
  <c r="R3" i="12"/>
  <c r="F3" i="12"/>
  <c r="AB2" i="12"/>
  <c r="R2" i="12"/>
  <c r="F2" i="12"/>
  <c r="AB1" i="12"/>
  <c r="R1" i="12"/>
  <c r="F1" i="12"/>
  <c r="AP6" i="12" l="1"/>
  <c r="AO7" i="12"/>
  <c r="AO6" i="12"/>
  <c r="AO8" i="12"/>
  <c r="AU8" i="11"/>
  <c r="AT8" i="11"/>
  <c r="AS8" i="11"/>
  <c r="AR8" i="11"/>
  <c r="AQ8" i="11"/>
  <c r="AP8" i="11"/>
  <c r="AM8" i="11"/>
  <c r="AL8" i="11"/>
  <c r="AK8" i="11"/>
  <c r="AJ8" i="11"/>
  <c r="AU7" i="11"/>
  <c r="AT7" i="11"/>
  <c r="AS7" i="11"/>
  <c r="AR7" i="11"/>
  <c r="AQ7" i="11"/>
  <c r="AP7" i="11"/>
  <c r="AM7" i="11"/>
  <c r="AL7" i="11"/>
  <c r="AK7" i="11"/>
  <c r="AJ7" i="11"/>
  <c r="AU6" i="11"/>
  <c r="AT6" i="11"/>
  <c r="AS6" i="11"/>
  <c r="AR6" i="11"/>
  <c r="AQ6" i="11"/>
  <c r="AP6" i="11"/>
  <c r="AM6" i="11"/>
  <c r="AL6" i="11"/>
  <c r="AK6" i="11"/>
  <c r="AJ6" i="11"/>
  <c r="AB3" i="11"/>
  <c r="R3" i="11"/>
  <c r="F3" i="11"/>
  <c r="AB2" i="11"/>
  <c r="R2" i="11"/>
  <c r="F2" i="11"/>
  <c r="AB1" i="11"/>
  <c r="R1" i="11"/>
  <c r="F1" i="11"/>
  <c r="AN8" i="11" l="1"/>
  <c r="AN6" i="11"/>
  <c r="AN7" i="11"/>
  <c r="AO6" i="11"/>
  <c r="AO7" i="11"/>
  <c r="AO8" i="11"/>
  <c r="AK8" i="8" l="1"/>
  <c r="AJ8" i="8"/>
  <c r="AI8" i="8"/>
  <c r="AL8" i="8" l="1"/>
  <c r="AK7" i="8" l="1"/>
  <c r="AJ7" i="8"/>
  <c r="AI7" i="8"/>
  <c r="AL7" i="8" l="1"/>
  <c r="AK6" i="8"/>
  <c r="AJ6" i="8"/>
  <c r="AI6" i="8"/>
  <c r="AC3" i="8"/>
  <c r="R3" i="8"/>
  <c r="F3" i="8"/>
  <c r="AC2" i="8"/>
  <c r="R2" i="8"/>
  <c r="F2" i="8"/>
  <c r="AC1" i="8"/>
  <c r="R1" i="8"/>
  <c r="F1" i="8"/>
  <c r="AL6" i="8" l="1"/>
  <c r="AI4" i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<sst xmlns="http://schemas.openxmlformats.org/spreadsheetml/2006/main" count="378" uniqueCount="78">
  <si>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</si>
  <si>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</si>
  <si>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</si>
  <si>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</si>
  <si>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</si>
  <si>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</si>
  <si>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</si>
  <si>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</si>
  <si>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</si>
  <si>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</si>
  <si>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</si>
  <si>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</si>
  <si>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</si>
  <si>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</si>
  <si>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</si>
  <si>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</si>
  <si>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</si>
  <si>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</si>
  <si>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</si>
  <si>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</si>
  <si>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</si>
  <si>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</si>
  <si>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</si>
  <si>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</si>
  <si>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</si>
  <si>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</si>
  <si>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</si>
  <si>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</si>
  <si>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</si>
  <si>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</si>
  <si>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</si>
  <si>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</si>
  <si>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</si>
  <si>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</si>
  <si>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</si>
  <si>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</si>
  <si>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</si>
  <si>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</si>
  <si>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</si>
  <si>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</si>
  <si>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</si>
  <si>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</si>
  <si>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</si>
  <si>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</si>
  <si>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</si>
  <si>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</si>
  <si>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</si>
  <si>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</si>
  <si>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</si>
  <si>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</si>
  <si>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</si>
  <si>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</si>
  <si>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в</t>
  </si>
  <si>
    <t xml:space="preserve">Ариадна Анастасиади </t>
  </si>
  <si>
    <t>Помощник  Архитектора</t>
  </si>
  <si>
    <t>Выходы</t>
  </si>
  <si>
    <t>Праздники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</si>
  <si>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</si>
  <si>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</si>
  <si>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</si>
  <si>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</si>
  <si>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</si>
  <si>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</si>
  <si>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</si>
  <si>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</si>
  <si>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</si>
  <si>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</si>
  <si>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</si>
  <si>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</si>
  <si>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</si>
  <si>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</si>
  <si>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Иван Селиванов</t>
  </si>
  <si>
    <t>В</t>
  </si>
  <si>
    <t>Архитектор</t>
  </si>
  <si>
    <t>в/2</t>
  </si>
  <si>
    <t>в+2ч</t>
  </si>
  <si>
    <t xml:space="preserve">в </t>
  </si>
  <si>
    <t xml:space="preserve">оп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</si>
</sst>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11" borderId="34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11" borderId="32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12" borderId="47" xfId="0" applyFont="1" applyFill="1" applyBorder="1" applyAlignment="1">
      <alignment horizontal="center" vertical="center"/>
    </xf>
    <xf numFmtId="0" fontId="1" fillId="12" borderId="43" xfId="0" applyFont="1" applyFill="1" applyBorder="1" applyAlignment="1">
      <alignment horizontal="center" vertical="center"/>
    </xf>
    <xf numFmtId="0" fontId="1" fillId="13" borderId="47" xfId="0" applyFont="1" applyFill="1" applyBorder="1" applyAlignment="1">
      <alignment horizontal="center" vertical="center"/>
    </xf>
    <xf numFmtId="0" fontId="1" fillId="13" borderId="43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14" borderId="47" xfId="0" applyFont="1" applyFill="1" applyBorder="1" applyAlignment="1">
      <alignment horizontal="center" vertical="center"/>
    </xf>
    <xf numFmtId="0" fontId="1" fillId="14" borderId="43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1" fillId="15" borderId="47" xfId="0" applyFont="1" applyFill="1" applyBorder="1" applyAlignment="1">
      <alignment horizontal="center" vertical="center"/>
    </xf>
    <xf numFmtId="0" fontId="1" fillId="15" borderId="43" xfId="0" applyFont="1" applyFill="1" applyBorder="1" applyAlignment="1">
      <alignment horizontal="center" vertical="center"/>
    </xf>
    <xf numFmtId="0" fontId="1" fillId="8" borderId="47" xfId="0" applyFont="1" applyFill="1" applyBorder="1" applyAlignment="1">
      <alignment horizontal="center" vertical="center"/>
    </xf>
    <xf numFmtId="0" fontId="1" fillId="8" borderId="43" xfId="0" applyFont="1" applyFill="1" applyBorder="1" applyAlignment="1">
      <alignment horizontal="center" vertical="center"/>
    </xf>
    <xf numFmtId="0" fontId="1" fillId="4" borderId="47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10" borderId="50" xfId="0" applyFont="1" applyFill="1" applyBorder="1" applyAlignment="1">
      <alignment horizontal="center" vertical="center"/>
    </xf>
    <xf numFmtId="0" fontId="1" fillId="10" borderId="51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16" borderId="34" xfId="0" applyFont="1" applyFill="1" applyBorder="1" applyAlignment="1">
      <alignment horizontal="center" vertical="center"/>
    </xf>
    <xf numFmtId="0" fontId="1" fillId="16" borderId="3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5" borderId="46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15" borderId="46" xfId="0" applyFont="1" applyFill="1" applyBorder="1" applyAlignment="1">
      <alignment horizontal="center" vertical="center" wrapText="1"/>
    </xf>
    <xf numFmtId="0" fontId="1" fillId="15" borderId="31" xfId="0" applyFont="1" applyFill="1" applyBorder="1" applyAlignment="1">
      <alignment horizontal="center" vertical="center" wrapText="1"/>
    </xf>
    <xf numFmtId="0" fontId="1" fillId="8" borderId="46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4" borderId="46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10" borderId="48" xfId="0" applyFont="1" applyFill="1" applyBorder="1" applyAlignment="1">
      <alignment horizontal="center" vertical="center" wrapText="1"/>
    </xf>
    <xf numFmtId="0" fontId="1" fillId="10" borderId="49" xfId="0" applyFont="1" applyFill="1" applyBorder="1" applyAlignment="1">
      <alignment horizontal="center" vertical="center" wrapText="1"/>
    </xf>
    <xf numFmtId="0" fontId="1" fillId="14" borderId="46" xfId="0" applyFont="1" applyFill="1" applyBorder="1" applyAlignment="1">
      <alignment horizontal="center" vertical="center" wrapText="1"/>
    </xf>
    <xf numFmtId="0" fontId="1" fillId="14" borderId="31" xfId="0" applyFont="1" applyFill="1" applyBorder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2" borderId="37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1" fillId="12" borderId="46" xfId="0" applyFont="1" applyFill="1" applyBorder="1" applyAlignment="1">
      <alignment horizontal="center" vertical="center" wrapText="1"/>
    </xf>
    <xf numFmtId="0" fontId="1" fillId="12" borderId="31" xfId="0" applyFont="1" applyFill="1" applyBorder="1" applyAlignment="1">
      <alignment horizontal="center" vertical="center" wrapText="1"/>
    </xf>
    <xf numFmtId="0" fontId="1" fillId="13" borderId="46" xfId="0" applyFont="1" applyFill="1" applyBorder="1" applyAlignment="1">
      <alignment horizontal="center" vertical="center" wrapText="1"/>
    </xf>
    <xf numFmtId="0" fontId="1" fillId="13" borderId="31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1" fillId="12" borderId="48" xfId="0" applyFont="1" applyFill="1" applyBorder="1" applyAlignment="1">
      <alignment horizontal="center" vertical="center" wrapText="1"/>
    </xf>
    <xf numFmtId="0" fontId="1" fillId="12" borderId="49" xfId="0" applyFont="1" applyFill="1" applyBorder="1" applyAlignment="1">
      <alignment horizontal="center" vertical="center" wrapText="1"/>
    </xf>
    <xf numFmtId="0" fontId="1" fillId="13" borderId="48" xfId="0" applyFont="1" applyFill="1" applyBorder="1" applyAlignment="1">
      <alignment horizontal="center" vertical="center" wrapText="1"/>
    </xf>
    <xf numFmtId="0" fontId="1" fillId="13" borderId="49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907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89" t="s">
        <v>15</v>
      </c>
      <c r="F1" s="90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59</v>
      </c>
      <c r="C3" s="24" t="s">
        <v>61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60</v>
      </c>
      <c r="C4" s="24" t="s">
        <v>61</v>
      </c>
      <c r="D4" s="7">
        <v>8</v>
      </c>
      <c r="E4" s="91" t="s">
        <v>27</v>
      </c>
      <c r="F4" s="92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57</v>
      </c>
      <c r="C5" s="24" t="s">
        <v>58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6" sqref="C6"/>
    </sheetView>
  </sheetViews>
  <sheetFormatPr defaultColWidth="8.85546875" defaultRowHeight="15" x14ac:dyDescent="0.25"/>
  <cols>
    <col min="1" max="1" width="8.85546875" style="41"/>
    <col min="2" max="3" width="36.7109375" style="41" customWidth="1"/>
    <col min="4" max="4" width="8.85546875" style="41"/>
    <col min="5" max="35" width="4.7109375" style="41" customWidth="1"/>
    <col min="36" max="47" width="9.85546875" style="41" customWidth="1"/>
    <col min="48" max="16384" width="8.85546875" style="41"/>
  </cols>
  <sheetData>
    <row r="1" spans="1:47" x14ac:dyDescent="0.25">
      <c r="A1" s="105">
        <v>44409</v>
      </c>
      <c r="B1" s="106"/>
      <c r="C1" s="106"/>
      <c r="D1" s="107"/>
      <c r="E1" s="3">
        <v>8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13" t="s">
        <v>22</v>
      </c>
      <c r="R1" s="29" t="str">
        <f>"  - отпуск (обозначение - оп)"</f>
        <v xml:space="preserve">  - отпуск (обозначение - оп)</v>
      </c>
      <c r="S1" s="42"/>
      <c r="T1" s="42"/>
      <c r="U1" s="42"/>
      <c r="V1" s="42"/>
      <c r="W1" s="42"/>
      <c r="X1" s="42"/>
      <c r="Y1" s="42"/>
      <c r="Z1" s="42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</row>
    <row r="2" spans="1:47" x14ac:dyDescent="0.25">
      <c r="A2" s="106"/>
      <c r="B2" s="106"/>
      <c r="C2" s="106"/>
      <c r="D2" s="10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42"/>
      <c r="H2" s="42"/>
      <c r="I2" s="42"/>
      <c r="J2" s="42"/>
      <c r="K2" s="42"/>
      <c r="L2" s="42"/>
      <c r="M2" s="42"/>
      <c r="N2" s="42"/>
      <c r="O2" s="42"/>
      <c r="P2" s="42"/>
      <c r="Q2" s="16" t="s">
        <v>23</v>
      </c>
      <c r="R2" s="29" t="str">
        <f>"  - отгул (обозначение - ог)"</f>
        <v xml:space="preserve">  - отгул (обозначение - ог)</v>
      </c>
      <c r="S2" s="42"/>
      <c r="T2" s="42"/>
      <c r="U2" s="42"/>
      <c r="V2" s="42"/>
      <c r="W2" s="42"/>
      <c r="X2" s="42"/>
      <c r="Y2" s="42"/>
      <c r="Z2" s="42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</row>
    <row r="3" spans="1:47" x14ac:dyDescent="0.25">
      <c r="A3" s="108"/>
      <c r="B3" s="108"/>
      <c r="C3" s="108"/>
      <c r="D3" s="109"/>
      <c r="E3" s="25" t="s">
        <v>21</v>
      </c>
      <c r="F3" s="29" t="str">
        <f>"  - прогул (обозначение -пг)"</f>
        <v xml:space="preserve">  - прогул (обозначение -пг)</v>
      </c>
      <c r="G3" s="42"/>
      <c r="H3" s="42"/>
      <c r="I3" s="42"/>
      <c r="J3" s="42"/>
      <c r="K3" s="42"/>
      <c r="L3" s="42"/>
      <c r="M3" s="42"/>
      <c r="N3" s="42"/>
      <c r="O3" s="42"/>
      <c r="P3" s="42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42"/>
      <c r="T3" s="42"/>
      <c r="U3" s="42"/>
      <c r="V3" s="42"/>
      <c r="W3" s="42"/>
      <c r="X3" s="42"/>
      <c r="Y3" s="42"/>
      <c r="Z3" s="42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</row>
    <row r="4" spans="1:47" x14ac:dyDescent="0.25">
      <c r="A4" s="110" t="s">
        <v>18</v>
      </c>
      <c r="B4" s="112" t="s">
        <v>39</v>
      </c>
      <c r="C4" s="112" t="s">
        <v>40</v>
      </c>
      <c r="D4" s="114" t="s">
        <v>41</v>
      </c>
      <c r="E4" s="51" t="s">
        <v>42</v>
      </c>
      <c r="F4" s="51" t="s">
        <v>43</v>
      </c>
      <c r="G4" s="52" t="s">
        <v>44</v>
      </c>
      <c r="H4" s="52" t="s">
        <v>45</v>
      </c>
      <c r="I4" s="51" t="s">
        <v>46</v>
      </c>
      <c r="J4" s="51" t="s">
        <v>47</v>
      </c>
      <c r="K4" s="51" t="s">
        <v>48</v>
      </c>
      <c r="L4" s="51" t="s">
        <v>42</v>
      </c>
      <c r="M4" s="51" t="s">
        <v>43</v>
      </c>
      <c r="N4" s="52" t="s">
        <v>44</v>
      </c>
      <c r="O4" s="52" t="s">
        <v>45</v>
      </c>
      <c r="P4" s="51" t="s">
        <v>46</v>
      </c>
      <c r="Q4" s="51" t="s">
        <v>47</v>
      </c>
      <c r="R4" s="51" t="s">
        <v>48</v>
      </c>
      <c r="S4" s="51" t="s">
        <v>42</v>
      </c>
      <c r="T4" s="51" t="s">
        <v>43</v>
      </c>
      <c r="U4" s="52" t="s">
        <v>44</v>
      </c>
      <c r="V4" s="52" t="s">
        <v>45</v>
      </c>
      <c r="W4" s="51" t="s">
        <v>46</v>
      </c>
      <c r="X4" s="51" t="s">
        <v>47</v>
      </c>
      <c r="Y4" s="51" t="s">
        <v>48</v>
      </c>
      <c r="Z4" s="51" t="s">
        <v>42</v>
      </c>
      <c r="AA4" s="51" t="s">
        <v>43</v>
      </c>
      <c r="AB4" s="52" t="s">
        <v>44</v>
      </c>
      <c r="AC4" s="52" t="s">
        <v>45</v>
      </c>
      <c r="AD4" s="51" t="s">
        <v>46</v>
      </c>
      <c r="AE4" s="51" t="s">
        <v>47</v>
      </c>
      <c r="AF4" s="51" t="s">
        <v>48</v>
      </c>
      <c r="AG4" s="51" t="s">
        <v>42</v>
      </c>
      <c r="AH4" s="51" t="s">
        <v>43</v>
      </c>
      <c r="AI4" s="51" t="s">
        <v>44</v>
      </c>
      <c r="AJ4" s="116" t="s">
        <v>62</v>
      </c>
      <c r="AK4" s="116" t="s">
        <v>63</v>
      </c>
      <c r="AL4" s="118" t="s">
        <v>64</v>
      </c>
      <c r="AM4" s="120" t="s">
        <v>65</v>
      </c>
      <c r="AN4" s="116" t="s">
        <v>66</v>
      </c>
      <c r="AO4" s="116" t="s">
        <v>67</v>
      </c>
      <c r="AP4" s="103" t="s">
        <v>68</v>
      </c>
      <c r="AQ4" s="93" t="s">
        <v>69</v>
      </c>
      <c r="AR4" s="95" t="s">
        <v>70</v>
      </c>
      <c r="AS4" s="97" t="s">
        <v>49</v>
      </c>
      <c r="AT4" s="99" t="s">
        <v>50</v>
      </c>
      <c r="AU4" s="101" t="s">
        <v>51</v>
      </c>
    </row>
    <row r="5" spans="1:47" x14ac:dyDescent="0.25">
      <c r="A5" s="111"/>
      <c r="B5" s="113"/>
      <c r="C5" s="113"/>
      <c r="D5" s="115"/>
      <c r="E5" s="60">
        <v>1</v>
      </c>
      <c r="F5" s="56">
        <v>2</v>
      </c>
      <c r="G5" s="56">
        <v>3</v>
      </c>
      <c r="H5" s="56">
        <v>4</v>
      </c>
      <c r="I5" s="57">
        <v>5</v>
      </c>
      <c r="J5" s="57">
        <v>6</v>
      </c>
      <c r="K5" s="56">
        <v>7</v>
      </c>
      <c r="L5" s="56">
        <v>8</v>
      </c>
      <c r="M5" s="56">
        <v>9</v>
      </c>
      <c r="N5" s="56">
        <v>10</v>
      </c>
      <c r="O5" s="56">
        <v>11</v>
      </c>
      <c r="P5" s="57">
        <v>12</v>
      </c>
      <c r="Q5" s="57">
        <v>13</v>
      </c>
      <c r="R5" s="56">
        <v>14</v>
      </c>
      <c r="S5" s="56">
        <v>15</v>
      </c>
      <c r="T5" s="56">
        <v>16</v>
      </c>
      <c r="U5" s="56">
        <v>17</v>
      </c>
      <c r="V5" s="56">
        <v>18</v>
      </c>
      <c r="W5" s="57">
        <v>19</v>
      </c>
      <c r="X5" s="57">
        <v>20</v>
      </c>
      <c r="Y5" s="56">
        <v>21</v>
      </c>
      <c r="Z5" s="56">
        <v>22</v>
      </c>
      <c r="AA5" s="56">
        <v>23</v>
      </c>
      <c r="AB5" s="56">
        <v>24</v>
      </c>
      <c r="AC5" s="56">
        <v>25</v>
      </c>
      <c r="AD5" s="57">
        <v>26</v>
      </c>
      <c r="AE5" s="57">
        <v>27</v>
      </c>
      <c r="AF5" s="56">
        <v>28</v>
      </c>
      <c r="AG5" s="56">
        <v>29</v>
      </c>
      <c r="AH5" s="81">
        <v>30</v>
      </c>
      <c r="AI5" s="58">
        <v>31</v>
      </c>
      <c r="AJ5" s="117"/>
      <c r="AK5" s="117"/>
      <c r="AL5" s="119"/>
      <c r="AM5" s="121"/>
      <c r="AN5" s="117"/>
      <c r="AO5" s="117"/>
      <c r="AP5" s="104"/>
      <c r="AQ5" s="94"/>
      <c r="AR5" s="96"/>
      <c r="AS5" s="98"/>
      <c r="AT5" s="100"/>
      <c r="AU5" s="102"/>
    </row>
    <row r="6" spans="1:47" x14ac:dyDescent="0.25">
      <c r="A6" s="50">
        <v>2</v>
      </c>
      <c r="B6" s="49" t="s">
        <v>59</v>
      </c>
      <c r="C6" s="49" t="s">
        <v>73</v>
      </c>
      <c r="D6" s="61">
        <v>8</v>
      </c>
      <c r="E6" s="59"/>
      <c r="F6" s="51" t="s">
        <v>22</v>
      </c>
      <c r="G6" s="51" t="s">
        <v>72</v>
      </c>
      <c r="H6" s="51" t="s">
        <v>52</v>
      </c>
      <c r="I6" s="51" t="s">
        <v>52</v>
      </c>
      <c r="J6" s="51" t="s">
        <v>52</v>
      </c>
      <c r="K6" s="51"/>
      <c r="L6" s="51"/>
      <c r="M6" s="51" t="s">
        <v>52</v>
      </c>
      <c r="N6" s="51" t="s">
        <v>52</v>
      </c>
      <c r="O6" s="51" t="s">
        <v>52</v>
      </c>
      <c r="P6" s="51" t="s">
        <v>52</v>
      </c>
      <c r="Q6" s="51" t="s">
        <v>52</v>
      </c>
      <c r="R6" s="51"/>
      <c r="S6" s="51"/>
      <c r="T6" s="51" t="s">
        <v>52</v>
      </c>
      <c r="U6" s="51" t="s">
        <v>52</v>
      </c>
      <c r="V6" s="51" t="s">
        <v>52</v>
      </c>
      <c r="W6" s="51" t="s">
        <v>52</v>
      </c>
      <c r="X6" s="51" t="s">
        <v>52</v>
      </c>
      <c r="Y6" s="51"/>
      <c r="Z6" s="51"/>
      <c r="AA6" s="51" t="s">
        <v>52</v>
      </c>
      <c r="AB6" s="51" t="s">
        <v>52</v>
      </c>
      <c r="AC6" s="51" t="s">
        <v>52</v>
      </c>
      <c r="AD6" s="51" t="s">
        <v>52</v>
      </c>
      <c r="AE6" s="51" t="s">
        <v>52</v>
      </c>
      <c r="AF6" s="51"/>
      <c r="AG6" s="51" t="s">
        <v>52</v>
      </c>
      <c r="AH6" s="82" t="s">
        <v>52</v>
      </c>
      <c r="AI6" s="55" t="s">
        <v>52</v>
      </c>
      <c r="AJ6" s="63">
        <f>COUNTIF(E6:AI6,"в")</f>
        <v>22</v>
      </c>
      <c r="AK6" s="63">
        <f>SUM(E6:AI6)</f>
        <v>0</v>
      </c>
      <c r="AL6" s="65">
        <f>COUNTIF(E6:AI6,"=оп")</f>
        <v>1</v>
      </c>
      <c r="AM6" s="67">
        <f>COUNTIF(E6:AI6,"=б")</f>
        <v>0</v>
      </c>
      <c r="AN6" s="63">
        <f>IF(D6="",0,IF(AK6-AJ6*D6&lt;0,0,AK6-AJ6*D6))</f>
        <v>0</v>
      </c>
      <c r="AO6" s="63">
        <f>IF(D6="",0,IF(AJ6*D6-AK6&lt;0,0,AJ6*D6-AK6))</f>
        <v>176</v>
      </c>
      <c r="AP6" s="69">
        <f>COUNTIF(E6:AI6,"=ог")</f>
        <v>0</v>
      </c>
      <c r="AQ6" s="71">
        <f>COUNTIF(E6:AI6,"=пр")</f>
        <v>0</v>
      </c>
      <c r="AR6" s="73">
        <f>COUNTIF(E6:AI6,"=пг")</f>
        <v>0</v>
      </c>
      <c r="AS6" s="75">
        <f>COUNTIF(E6:AI6,"=обс")</f>
        <v>0</v>
      </c>
      <c r="AT6" s="77">
        <f>COUNTIF(E6:AI6,"=у")</f>
        <v>0</v>
      </c>
      <c r="AU6" s="79">
        <f>COUNTIF(E6:AI6,"=к")</f>
        <v>0</v>
      </c>
    </row>
    <row r="7" spans="1:47" x14ac:dyDescent="0.25">
      <c r="A7" s="53">
        <v>4</v>
      </c>
      <c r="B7" s="54" t="s">
        <v>57</v>
      </c>
      <c r="C7" s="54" t="s">
        <v>58</v>
      </c>
      <c r="D7" s="62">
        <v>8</v>
      </c>
      <c r="E7" s="51"/>
      <c r="F7" s="51" t="s">
        <v>52</v>
      </c>
      <c r="G7" s="51" t="s">
        <v>72</v>
      </c>
      <c r="H7" s="51" t="s">
        <v>52</v>
      </c>
      <c r="I7" s="51" t="s">
        <v>52</v>
      </c>
      <c r="J7" s="51" t="s">
        <v>52</v>
      </c>
      <c r="K7" s="51"/>
      <c r="L7" s="51"/>
      <c r="M7" s="51" t="s">
        <v>52</v>
      </c>
      <c r="N7" s="51" t="s">
        <v>52</v>
      </c>
      <c r="O7" s="51" t="s">
        <v>52</v>
      </c>
      <c r="P7" s="51" t="s">
        <v>52</v>
      </c>
      <c r="Q7" s="51" t="s">
        <v>52</v>
      </c>
      <c r="R7" s="51"/>
      <c r="S7" s="51"/>
      <c r="T7" s="51" t="s">
        <v>52</v>
      </c>
      <c r="U7" s="51" t="s">
        <v>52</v>
      </c>
      <c r="V7" s="51" t="s">
        <v>52</v>
      </c>
      <c r="W7" s="51" t="s">
        <v>52</v>
      </c>
      <c r="X7" s="51" t="s">
        <v>52</v>
      </c>
      <c r="Y7" s="51"/>
      <c r="Z7" s="51"/>
      <c r="AA7" s="51" t="s">
        <v>52</v>
      </c>
      <c r="AB7" s="51" t="s">
        <v>52</v>
      </c>
      <c r="AC7" s="51" t="s">
        <v>52</v>
      </c>
      <c r="AD7" s="51" t="s">
        <v>52</v>
      </c>
      <c r="AE7" s="51" t="s">
        <v>52</v>
      </c>
      <c r="AF7" s="51" t="s">
        <v>52</v>
      </c>
      <c r="AG7" s="51" t="s">
        <v>52</v>
      </c>
      <c r="AH7" s="51" t="s">
        <v>52</v>
      </c>
      <c r="AI7" s="51" t="s">
        <v>52</v>
      </c>
      <c r="AJ7" s="63">
        <f>COUNTIF(E7:AI7,"в")</f>
        <v>24</v>
      </c>
      <c r="AK7" s="64">
        <f>SUM(E7:AI7)</f>
        <v>0</v>
      </c>
      <c r="AL7" s="66">
        <f>COUNTIF(E7:AI7,"=оп")</f>
        <v>0</v>
      </c>
      <c r="AM7" s="68">
        <f>COUNTIF(E7:AI7,"=б")</f>
        <v>0</v>
      </c>
      <c r="AN7" s="64">
        <f>IF(D7="",0,IF(AK7-AJ7*D7&lt;0,0,AK7-AJ7*D7))</f>
        <v>0</v>
      </c>
      <c r="AO7" s="64">
        <f>IF(D7="",0,IF(AJ7*D7-AK7&lt;0,0,AJ7*D7-AK7))</f>
        <v>192</v>
      </c>
      <c r="AP7" s="70">
        <f>COUNTIF(E7:AI7,"=ог")</f>
        <v>0</v>
      </c>
      <c r="AQ7" s="72">
        <f>COUNTIF(E7:AI7,"=пр")</f>
        <v>0</v>
      </c>
      <c r="AR7" s="74">
        <f>COUNTIF(E7:AI7,"=пг")</f>
        <v>0</v>
      </c>
      <c r="AS7" s="76">
        <f>COUNTIF(E7:AI7,"=обс")</f>
        <v>0</v>
      </c>
      <c r="AT7" s="78">
        <f>COUNTIF(E7:AI7,"=у")</f>
        <v>0</v>
      </c>
      <c r="AU7" s="80">
        <f>COUNTIF(E7:AI7,"=к")</f>
        <v>0</v>
      </c>
    </row>
    <row r="8" spans="1:47" x14ac:dyDescent="0.25">
      <c r="A8" s="53">
        <v>5</v>
      </c>
      <c r="B8" s="54" t="s">
        <v>71</v>
      </c>
      <c r="C8" s="49" t="s">
        <v>61</v>
      </c>
      <c r="D8" s="62">
        <v>8</v>
      </c>
      <c r="E8" s="51"/>
      <c r="F8" s="51" t="s">
        <v>52</v>
      </c>
      <c r="G8" s="51" t="s">
        <v>72</v>
      </c>
      <c r="H8" s="51" t="s">
        <v>52</v>
      </c>
      <c r="I8" s="51" t="s">
        <v>52</v>
      </c>
      <c r="J8" s="51" t="s">
        <v>52</v>
      </c>
      <c r="K8" s="51" t="s">
        <v>52</v>
      </c>
      <c r="L8" s="51"/>
      <c r="M8" s="51" t="s">
        <v>52</v>
      </c>
      <c r="N8" s="51" t="s">
        <v>52</v>
      </c>
      <c r="O8" s="51" t="s">
        <v>52</v>
      </c>
      <c r="P8" s="51" t="s">
        <v>52</v>
      </c>
      <c r="Q8" s="51" t="s">
        <v>52</v>
      </c>
      <c r="R8" s="51"/>
      <c r="S8" s="51"/>
      <c r="T8" s="51" t="s">
        <v>25</v>
      </c>
      <c r="U8" s="51" t="s">
        <v>25</v>
      </c>
      <c r="V8" s="51" t="s">
        <v>25</v>
      </c>
      <c r="W8" s="51" t="s">
        <v>25</v>
      </c>
      <c r="X8" s="51" t="s">
        <v>25</v>
      </c>
      <c r="Y8" s="51"/>
      <c r="Z8" s="51" t="s">
        <v>52</v>
      </c>
      <c r="AA8" s="51" t="s">
        <v>52</v>
      </c>
      <c r="AB8" s="51" t="s">
        <v>52</v>
      </c>
      <c r="AC8" s="51" t="s">
        <v>52</v>
      </c>
      <c r="AD8" s="51" t="s">
        <v>52</v>
      </c>
      <c r="AE8" s="51" t="s">
        <v>52</v>
      </c>
      <c r="AF8" s="51" t="s">
        <v>52</v>
      </c>
      <c r="AG8" s="51" t="s">
        <v>52</v>
      </c>
      <c r="AH8" s="51" t="s">
        <v>52</v>
      </c>
      <c r="AI8" s="51" t="s">
        <v>52</v>
      </c>
      <c r="AJ8" s="63">
        <f>COUNTIF(E8:AI8,"в")</f>
        <v>21</v>
      </c>
      <c r="AK8" s="64">
        <f>SUM(E8:AI8)</f>
        <v>0</v>
      </c>
      <c r="AL8" s="66">
        <f>COUNTIF(E8:AI8,"=оп")</f>
        <v>0</v>
      </c>
      <c r="AM8" s="68">
        <f>COUNTIF(E8:AI8,"=б")</f>
        <v>0</v>
      </c>
      <c r="AN8" s="64">
        <f>IF(D8="",0,IF(AK8-AJ8*D8&lt;0,0,AK8-AJ8*D8))</f>
        <v>0</v>
      </c>
      <c r="AO8" s="64">
        <f>IF(D8="",0,IF(AJ8*D8-AK8&lt;0,0,AJ8*D8-AK8))</f>
        <v>168</v>
      </c>
      <c r="AP8" s="70">
        <f>COUNTIF(E8:AI8,"=ог")</f>
        <v>0</v>
      </c>
      <c r="AQ8" s="72">
        <f>COUNTIF(E8:AI8,"=пр")</f>
        <v>0</v>
      </c>
      <c r="AR8" s="74">
        <f>COUNTIF(E8:AI8,"=пг")</f>
        <v>0</v>
      </c>
      <c r="AS8" s="76">
        <f>COUNTIF(E8:AI8,"=обс")</f>
        <v>5</v>
      </c>
      <c r="AT8" s="78">
        <f>COUNTIF(E8:AI8,"=у")</f>
        <v>0</v>
      </c>
      <c r="AU8" s="80">
        <f>COUNTIF(E8:AI8,"=к")</f>
        <v>0</v>
      </c>
    </row>
    <row r="9" spans="1:47" x14ac:dyDescent="0.25">
      <c r="AH9" s="83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B6 AB7:AC8 U6:U7 AI7:AI8">
    <cfRule type="containsText" dxfId="906" priority="531" operator="containsText" text="к">
      <formula>NOT(ISERROR(SEARCH("к",U6)))</formula>
    </cfRule>
    <cfRule type="containsText" dxfId="905" priority="532" operator="containsText" text="у">
      <formula>NOT(ISERROR(SEARCH("у",U6)))</formula>
    </cfRule>
    <cfRule type="containsText" dxfId="904" priority="533" operator="containsText" text="обс">
      <formula>NOT(ISERROR(SEARCH("обс",U6)))</formula>
    </cfRule>
    <cfRule type="containsText" dxfId="903" priority="534" operator="containsText" text="пг">
      <formula>NOT(ISERROR(SEARCH("пг",U6)))</formula>
    </cfRule>
    <cfRule type="containsText" dxfId="902" priority="535" operator="containsText" text="пр">
      <formula>NOT(ISERROR(SEARCH("пр",U6)))</formula>
    </cfRule>
    <cfRule type="containsText" dxfId="901" priority="536" operator="containsText" text="ог">
      <formula>NOT(ISERROR(SEARCH("ог",U6)))</formula>
    </cfRule>
    <cfRule type="cellIs" dxfId="900" priority="537" operator="between">
      <formula>0.1</formula>
      <formula>24</formula>
    </cfRule>
    <cfRule type="containsText" dxfId="899" priority="538" operator="containsText" text="оп">
      <formula>NOT(ISERROR(SEARCH("оп",U6)))</formula>
    </cfRule>
    <cfRule type="containsText" dxfId="898" priority="539" operator="containsText" text="б">
      <formula>NOT(ISERROR(SEARCH("б",U6)))</formula>
    </cfRule>
  </conditionalFormatting>
  <conditionalFormatting sqref="E6:G6 V6:AA6 AC6:AH6 I6 K6:Q6 S6">
    <cfRule type="containsText" dxfId="897" priority="520" operator="containsText" text="к">
      <formula>NOT(ISERROR(SEARCH("к",E6)))</formula>
    </cfRule>
    <cfRule type="containsText" dxfId="896" priority="521" operator="containsText" text="у">
      <formula>NOT(ISERROR(SEARCH("у",E6)))</formula>
    </cfRule>
    <cfRule type="containsText" dxfId="895" priority="522" operator="containsText" text="обс">
      <formula>NOT(ISERROR(SEARCH("обс",E6)))</formula>
    </cfRule>
    <cfRule type="containsText" dxfId="894" priority="523" operator="containsText" text="пг">
      <formula>NOT(ISERROR(SEARCH("пг",E6)))</formula>
    </cfRule>
    <cfRule type="containsText" dxfId="893" priority="524" operator="containsText" text="пр">
      <formula>NOT(ISERROR(SEARCH("пр",E6)))</formula>
    </cfRule>
    <cfRule type="containsText" dxfId="892" priority="525" operator="containsText" text="ог">
      <formula>NOT(ISERROR(SEARCH("ог",E6)))</formula>
    </cfRule>
    <cfRule type="cellIs" dxfId="891" priority="526" operator="between">
      <formula>0.1</formula>
      <formula>24</formula>
    </cfRule>
    <cfRule type="containsText" dxfId="890" priority="527" operator="containsText" text="оп">
      <formula>NOT(ISERROR(SEARCH("оп",E6)))</formula>
    </cfRule>
    <cfRule type="containsText" dxfId="889" priority="528" operator="containsText" text="б">
      <formula>NOT(ISERROR(SEARCH("б",E6)))</formula>
    </cfRule>
  </conditionalFormatting>
  <conditionalFormatting sqref="AD7:AF7 F7:N7 Q7:T7 V7:Y7">
    <cfRule type="containsText" dxfId="888" priority="498" operator="containsText" text="к">
      <formula>NOT(ISERROR(SEARCH("к",F7)))</formula>
    </cfRule>
    <cfRule type="containsText" dxfId="887" priority="499" operator="containsText" text="у">
      <formula>NOT(ISERROR(SEARCH("у",F7)))</formula>
    </cfRule>
    <cfRule type="containsText" dxfId="886" priority="500" operator="containsText" text="обс">
      <formula>NOT(ISERROR(SEARCH("обс",F7)))</formula>
    </cfRule>
    <cfRule type="containsText" dxfId="885" priority="501" operator="containsText" text="пг">
      <formula>NOT(ISERROR(SEARCH("пг",F7)))</formula>
    </cfRule>
    <cfRule type="containsText" dxfId="884" priority="502" operator="containsText" text="пр">
      <formula>NOT(ISERROR(SEARCH("пр",F7)))</formula>
    </cfRule>
    <cfRule type="containsText" dxfId="883" priority="503" operator="containsText" text="ог">
      <formula>NOT(ISERROR(SEARCH("ог",F7)))</formula>
    </cfRule>
    <cfRule type="cellIs" dxfId="882" priority="504" operator="between">
      <formula>0.1</formula>
      <formula>24</formula>
    </cfRule>
    <cfRule type="containsText" dxfId="881" priority="505" operator="containsText" text="оп">
      <formula>NOT(ISERROR(SEARCH("оп",F7)))</formula>
    </cfRule>
    <cfRule type="containsText" dxfId="880" priority="506" operator="containsText" text="б">
      <formula>NOT(ISERROR(SEARCH("б",F7)))</formula>
    </cfRule>
  </conditionalFormatting>
  <conditionalFormatting sqref="F8:G8 AD8:AF8 I8:T8 V8:Y8">
    <cfRule type="containsText" dxfId="879" priority="454" operator="containsText" text="к">
      <formula>NOT(ISERROR(SEARCH("к",F8)))</formula>
    </cfRule>
    <cfRule type="containsText" dxfId="878" priority="455" operator="containsText" text="у">
      <formula>NOT(ISERROR(SEARCH("у",F8)))</formula>
    </cfRule>
    <cfRule type="containsText" dxfId="877" priority="456" operator="containsText" text="обс">
      <formula>NOT(ISERROR(SEARCH("обс",F8)))</formula>
    </cfRule>
    <cfRule type="containsText" dxfId="876" priority="457" operator="containsText" text="пг">
      <formula>NOT(ISERROR(SEARCH("пг",F8)))</formula>
    </cfRule>
    <cfRule type="containsText" dxfId="875" priority="458" operator="containsText" text="пр">
      <formula>NOT(ISERROR(SEARCH("пр",F8)))</formula>
    </cfRule>
    <cfRule type="containsText" dxfId="874" priority="459" operator="containsText" text="ог">
      <formula>NOT(ISERROR(SEARCH("ог",F8)))</formula>
    </cfRule>
    <cfRule type="cellIs" dxfId="873" priority="460" operator="between">
      <formula>0.1</formula>
      <formula>24</formula>
    </cfRule>
    <cfRule type="containsText" dxfId="872" priority="461" operator="containsText" text="оп">
      <formula>NOT(ISERROR(SEARCH("оп",F8)))</formula>
    </cfRule>
    <cfRule type="containsText" dxfId="871" priority="462" operator="containsText" text="б">
      <formula>NOT(ISERROR(SEARCH("б",F8)))</formula>
    </cfRule>
  </conditionalFormatting>
  <conditionalFormatting sqref="O7">
    <cfRule type="containsText" dxfId="870" priority="443" operator="containsText" text="к">
      <formula>NOT(ISERROR(SEARCH("к",O7)))</formula>
    </cfRule>
    <cfRule type="containsText" dxfId="869" priority="444" operator="containsText" text="у">
      <formula>NOT(ISERROR(SEARCH("у",O7)))</formula>
    </cfRule>
    <cfRule type="containsText" dxfId="868" priority="445" operator="containsText" text="обс">
      <formula>NOT(ISERROR(SEARCH("обс",O7)))</formula>
    </cfRule>
    <cfRule type="containsText" dxfId="867" priority="446" operator="containsText" text="пг">
      <formula>NOT(ISERROR(SEARCH("пг",O7)))</formula>
    </cfRule>
    <cfRule type="containsText" dxfId="866" priority="447" operator="containsText" text="пр">
      <formula>NOT(ISERROR(SEARCH("пр",O7)))</formula>
    </cfRule>
    <cfRule type="containsText" dxfId="865" priority="448" operator="containsText" text="ог">
      <formula>NOT(ISERROR(SEARCH("ог",O7)))</formula>
    </cfRule>
    <cfRule type="cellIs" dxfId="864" priority="449" operator="between">
      <formula>0.1</formula>
      <formula>24</formula>
    </cfRule>
    <cfRule type="containsText" dxfId="863" priority="450" operator="containsText" text="оп">
      <formula>NOT(ISERROR(SEARCH("оп",O7)))</formula>
    </cfRule>
    <cfRule type="containsText" dxfId="862" priority="451" operator="containsText" text="б">
      <formula>NOT(ISERROR(SEARCH("б",O7)))</formula>
    </cfRule>
  </conditionalFormatting>
  <conditionalFormatting sqref="T6">
    <cfRule type="containsText" dxfId="861" priority="399" operator="containsText" text="к">
      <formula>NOT(ISERROR(SEARCH("к",T6)))</formula>
    </cfRule>
    <cfRule type="containsText" dxfId="860" priority="400" operator="containsText" text="у">
      <formula>NOT(ISERROR(SEARCH("у",T6)))</formula>
    </cfRule>
    <cfRule type="containsText" dxfId="859" priority="401" operator="containsText" text="обс">
      <formula>NOT(ISERROR(SEARCH("обс",T6)))</formula>
    </cfRule>
    <cfRule type="containsText" dxfId="858" priority="402" operator="containsText" text="пг">
      <formula>NOT(ISERROR(SEARCH("пг",T6)))</formula>
    </cfRule>
    <cfRule type="containsText" dxfId="857" priority="403" operator="containsText" text="пр">
      <formula>NOT(ISERROR(SEARCH("пр",T6)))</formula>
    </cfRule>
    <cfRule type="containsText" dxfId="856" priority="404" operator="containsText" text="ог">
      <formula>NOT(ISERROR(SEARCH("ог",T6)))</formula>
    </cfRule>
    <cfRule type="cellIs" dxfId="855" priority="405" operator="between">
      <formula>0.1</formula>
      <formula>24</formula>
    </cfRule>
    <cfRule type="containsText" dxfId="854" priority="406" operator="containsText" text="оп">
      <formula>NOT(ISERROR(SEARCH("оп",T6)))</formula>
    </cfRule>
    <cfRule type="containsText" dxfId="853" priority="407" operator="containsText" text="б">
      <formula>NOT(ISERROR(SEARCH("б",T6)))</formula>
    </cfRule>
  </conditionalFormatting>
  <conditionalFormatting sqref="AA7:AA8">
    <cfRule type="containsText" dxfId="852" priority="355" operator="containsText" text="к">
      <formula>NOT(ISERROR(SEARCH("к",AA7)))</formula>
    </cfRule>
    <cfRule type="containsText" dxfId="851" priority="356" operator="containsText" text="у">
      <formula>NOT(ISERROR(SEARCH("у",AA7)))</formula>
    </cfRule>
    <cfRule type="containsText" dxfId="850" priority="357" operator="containsText" text="обс">
      <formula>NOT(ISERROR(SEARCH("обс",AA7)))</formula>
    </cfRule>
    <cfRule type="containsText" dxfId="849" priority="358" operator="containsText" text="пг">
      <formula>NOT(ISERROR(SEARCH("пг",AA7)))</formula>
    </cfRule>
    <cfRule type="containsText" dxfId="848" priority="359" operator="containsText" text="пр">
      <formula>NOT(ISERROR(SEARCH("пр",AA7)))</formula>
    </cfRule>
    <cfRule type="containsText" dxfId="847" priority="360" operator="containsText" text="ог">
      <formula>NOT(ISERROR(SEARCH("ог",AA7)))</formula>
    </cfRule>
    <cfRule type="cellIs" dxfId="846" priority="361" operator="between">
      <formula>0.1</formula>
      <formula>24</formula>
    </cfRule>
    <cfRule type="containsText" dxfId="845" priority="362" operator="containsText" text="оп">
      <formula>NOT(ISERROR(SEARCH("оп",AA7)))</formula>
    </cfRule>
    <cfRule type="containsText" dxfId="844" priority="363" operator="containsText" text="б">
      <formula>NOT(ISERROR(SEARCH("б",AA7)))</formula>
    </cfRule>
  </conditionalFormatting>
  <conditionalFormatting sqref="AI6">
    <cfRule type="containsText" dxfId="843" priority="289" operator="containsText" text="к">
      <formula>NOT(ISERROR(SEARCH("к",AI6)))</formula>
    </cfRule>
    <cfRule type="containsText" dxfId="842" priority="290" operator="containsText" text="у">
      <formula>NOT(ISERROR(SEARCH("у",AI6)))</formula>
    </cfRule>
    <cfRule type="containsText" dxfId="841" priority="291" operator="containsText" text="обс">
      <formula>NOT(ISERROR(SEARCH("обс",AI6)))</formula>
    </cfRule>
    <cfRule type="containsText" dxfId="840" priority="292" operator="containsText" text="пг">
      <formula>NOT(ISERROR(SEARCH("пг",AI6)))</formula>
    </cfRule>
    <cfRule type="containsText" dxfId="839" priority="293" operator="containsText" text="пр">
      <formula>NOT(ISERROR(SEARCH("пр",AI6)))</formula>
    </cfRule>
    <cfRule type="containsText" dxfId="838" priority="294" operator="containsText" text="ог">
      <formula>NOT(ISERROR(SEARCH("ог",AI6)))</formula>
    </cfRule>
    <cfRule type="cellIs" dxfId="837" priority="295" operator="between">
      <formula>0.1</formula>
      <formula>24</formula>
    </cfRule>
    <cfRule type="containsText" dxfId="836" priority="296" operator="containsText" text="оп">
      <formula>NOT(ISERROR(SEARCH("оп",AI6)))</formula>
    </cfRule>
    <cfRule type="containsText" dxfId="835" priority="297" operator="containsText" text="б">
      <formula>NOT(ISERROR(SEARCH("б",AI6)))</formula>
    </cfRule>
  </conditionalFormatting>
  <conditionalFormatting sqref="E7">
    <cfRule type="containsText" dxfId="834" priority="267" operator="containsText" text="к">
      <formula>NOT(ISERROR(SEARCH("к",E7)))</formula>
    </cfRule>
    <cfRule type="containsText" dxfId="833" priority="268" operator="containsText" text="у">
      <formula>NOT(ISERROR(SEARCH("у",E7)))</formula>
    </cfRule>
    <cfRule type="containsText" dxfId="832" priority="269" operator="containsText" text="обс">
      <formula>NOT(ISERROR(SEARCH("обс",E7)))</formula>
    </cfRule>
    <cfRule type="containsText" dxfId="831" priority="270" operator="containsText" text="пг">
      <formula>NOT(ISERROR(SEARCH("пг",E7)))</formula>
    </cfRule>
    <cfRule type="containsText" dxfId="830" priority="271" operator="containsText" text="пр">
      <formula>NOT(ISERROR(SEARCH("пр",E7)))</formula>
    </cfRule>
    <cfRule type="containsText" dxfId="829" priority="272" operator="containsText" text="ог">
      <formula>NOT(ISERROR(SEARCH("ог",E7)))</formula>
    </cfRule>
    <cfRule type="cellIs" dxfId="828" priority="273" operator="between">
      <formula>0.1</formula>
      <formula>24</formula>
    </cfRule>
    <cfRule type="containsText" dxfId="827" priority="274" operator="containsText" text="оп">
      <formula>NOT(ISERROR(SEARCH("оп",E7)))</formula>
    </cfRule>
    <cfRule type="containsText" dxfId="826" priority="275" operator="containsText" text="б">
      <formula>NOT(ISERROR(SEARCH("б",E7)))</formula>
    </cfRule>
  </conditionalFormatting>
  <conditionalFormatting sqref="E8">
    <cfRule type="containsText" dxfId="825" priority="256" operator="containsText" text="к">
      <formula>NOT(ISERROR(SEARCH("к",E8)))</formula>
    </cfRule>
    <cfRule type="containsText" dxfId="824" priority="257" operator="containsText" text="у">
      <formula>NOT(ISERROR(SEARCH("у",E8)))</formula>
    </cfRule>
    <cfRule type="containsText" dxfId="823" priority="258" operator="containsText" text="обс">
      <formula>NOT(ISERROR(SEARCH("обс",E8)))</formula>
    </cfRule>
    <cfRule type="containsText" dxfId="822" priority="259" operator="containsText" text="пг">
      <formula>NOT(ISERROR(SEARCH("пг",E8)))</formula>
    </cfRule>
    <cfRule type="containsText" dxfId="821" priority="260" operator="containsText" text="пр">
      <formula>NOT(ISERROR(SEARCH("пр",E8)))</formula>
    </cfRule>
    <cfRule type="containsText" dxfId="820" priority="261" operator="containsText" text="ог">
      <formula>NOT(ISERROR(SEARCH("ог",E8)))</formula>
    </cfRule>
    <cfRule type="cellIs" dxfId="819" priority="262" operator="between">
      <formula>0.1</formula>
      <formula>24</formula>
    </cfRule>
    <cfRule type="containsText" dxfId="818" priority="263" operator="containsText" text="оп">
      <formula>NOT(ISERROR(SEARCH("оп",E8)))</formula>
    </cfRule>
    <cfRule type="containsText" dxfId="817" priority="264" operator="containsText" text="б">
      <formula>NOT(ISERROR(SEARCH("б",E8)))</formula>
    </cfRule>
  </conditionalFormatting>
  <conditionalFormatting sqref="H6">
    <cfRule type="containsText" dxfId="816" priority="245" operator="containsText" text="к">
      <formula>NOT(ISERROR(SEARCH("к",H6)))</formula>
    </cfRule>
    <cfRule type="containsText" dxfId="815" priority="246" operator="containsText" text="у">
      <formula>NOT(ISERROR(SEARCH("у",H6)))</formula>
    </cfRule>
    <cfRule type="containsText" dxfId="814" priority="247" operator="containsText" text="обс">
      <formula>NOT(ISERROR(SEARCH("обс",H6)))</formula>
    </cfRule>
    <cfRule type="containsText" dxfId="813" priority="248" operator="containsText" text="пг">
      <formula>NOT(ISERROR(SEARCH("пг",H6)))</formula>
    </cfRule>
    <cfRule type="containsText" dxfId="812" priority="249" operator="containsText" text="пр">
      <formula>NOT(ISERROR(SEARCH("пр",H6)))</formula>
    </cfRule>
    <cfRule type="containsText" dxfId="811" priority="250" operator="containsText" text="ог">
      <formula>NOT(ISERROR(SEARCH("ог",H6)))</formula>
    </cfRule>
    <cfRule type="cellIs" dxfId="810" priority="251" operator="between">
      <formula>0.1</formula>
      <formula>24</formula>
    </cfRule>
    <cfRule type="containsText" dxfId="809" priority="252" operator="containsText" text="оп">
      <formula>NOT(ISERROR(SEARCH("оп",H6)))</formula>
    </cfRule>
    <cfRule type="containsText" dxfId="808" priority="253" operator="containsText" text="б">
      <formula>NOT(ISERROR(SEARCH("б",H6)))</formula>
    </cfRule>
  </conditionalFormatting>
  <conditionalFormatting sqref="H8">
    <cfRule type="containsText" dxfId="807" priority="223" operator="containsText" text="к">
      <formula>NOT(ISERROR(SEARCH("к",H8)))</formula>
    </cfRule>
    <cfRule type="containsText" dxfId="806" priority="224" operator="containsText" text="у">
      <formula>NOT(ISERROR(SEARCH("у",H8)))</formula>
    </cfRule>
    <cfRule type="containsText" dxfId="805" priority="225" operator="containsText" text="обс">
      <formula>NOT(ISERROR(SEARCH("обс",H8)))</formula>
    </cfRule>
    <cfRule type="containsText" dxfId="804" priority="226" operator="containsText" text="пг">
      <formula>NOT(ISERROR(SEARCH("пг",H8)))</formula>
    </cfRule>
    <cfRule type="containsText" dxfId="803" priority="227" operator="containsText" text="пр">
      <formula>NOT(ISERROR(SEARCH("пр",H8)))</formula>
    </cfRule>
    <cfRule type="containsText" dxfId="802" priority="228" operator="containsText" text="ог">
      <formula>NOT(ISERROR(SEARCH("ог",H8)))</formula>
    </cfRule>
    <cfRule type="cellIs" dxfId="801" priority="229" operator="between">
      <formula>0.1</formula>
      <formula>24</formula>
    </cfRule>
    <cfRule type="containsText" dxfId="800" priority="230" operator="containsText" text="оп">
      <formula>NOT(ISERROR(SEARCH("оп",H8)))</formula>
    </cfRule>
    <cfRule type="containsText" dxfId="799" priority="231" operator="containsText" text="б">
      <formula>NOT(ISERROR(SEARCH("б",H8)))</formula>
    </cfRule>
  </conditionalFormatting>
  <conditionalFormatting sqref="J6">
    <cfRule type="containsText" dxfId="798" priority="201" operator="containsText" text="к">
      <formula>NOT(ISERROR(SEARCH("к",J6)))</formula>
    </cfRule>
    <cfRule type="containsText" dxfId="797" priority="202" operator="containsText" text="у">
      <formula>NOT(ISERROR(SEARCH("у",J6)))</formula>
    </cfRule>
    <cfRule type="containsText" dxfId="796" priority="203" operator="containsText" text="обс">
      <formula>NOT(ISERROR(SEARCH("обс",J6)))</formula>
    </cfRule>
    <cfRule type="containsText" dxfId="795" priority="204" operator="containsText" text="пг">
      <formula>NOT(ISERROR(SEARCH("пг",J6)))</formula>
    </cfRule>
    <cfRule type="containsText" dxfId="794" priority="205" operator="containsText" text="пр">
      <formula>NOT(ISERROR(SEARCH("пр",J6)))</formula>
    </cfRule>
    <cfRule type="containsText" dxfId="793" priority="206" operator="containsText" text="ог">
      <formula>NOT(ISERROR(SEARCH("ог",J6)))</formula>
    </cfRule>
    <cfRule type="cellIs" dxfId="792" priority="207" operator="between">
      <formula>0.1</formula>
      <formula>24</formula>
    </cfRule>
    <cfRule type="containsText" dxfId="791" priority="208" operator="containsText" text="оп">
      <formula>NOT(ISERROR(SEARCH("оп",J6)))</formula>
    </cfRule>
    <cfRule type="containsText" dxfId="790" priority="209" operator="containsText" text="б">
      <formula>NOT(ISERROR(SEARCH("б",J6)))</formula>
    </cfRule>
  </conditionalFormatting>
  <conditionalFormatting sqref="P7">
    <cfRule type="containsText" dxfId="789" priority="168" operator="containsText" text="к">
      <formula>NOT(ISERROR(SEARCH("к",P7)))</formula>
    </cfRule>
    <cfRule type="containsText" dxfId="788" priority="169" operator="containsText" text="у">
      <formula>NOT(ISERROR(SEARCH("у",P7)))</formula>
    </cfRule>
    <cfRule type="containsText" dxfId="787" priority="170" operator="containsText" text="обс">
      <formula>NOT(ISERROR(SEARCH("обс",P7)))</formula>
    </cfRule>
    <cfRule type="containsText" dxfId="786" priority="171" operator="containsText" text="пг">
      <formula>NOT(ISERROR(SEARCH("пг",P7)))</formula>
    </cfRule>
    <cfRule type="containsText" dxfId="785" priority="172" operator="containsText" text="пр">
      <formula>NOT(ISERROR(SEARCH("пр",P7)))</formula>
    </cfRule>
    <cfRule type="containsText" dxfId="784" priority="173" operator="containsText" text="ог">
      <formula>NOT(ISERROR(SEARCH("ог",P7)))</formula>
    </cfRule>
    <cfRule type="cellIs" dxfId="783" priority="174" operator="between">
      <formula>0.1</formula>
      <formula>24</formula>
    </cfRule>
    <cfRule type="containsText" dxfId="782" priority="175" operator="containsText" text="оп">
      <formula>NOT(ISERROR(SEARCH("оп",P7)))</formula>
    </cfRule>
    <cfRule type="containsText" dxfId="781" priority="176" operator="containsText" text="б">
      <formula>NOT(ISERROR(SEARCH("б",P7)))</formula>
    </cfRule>
  </conditionalFormatting>
  <conditionalFormatting sqref="R6">
    <cfRule type="containsText" dxfId="780" priority="146" operator="containsText" text="к">
      <formula>NOT(ISERROR(SEARCH("к",R6)))</formula>
    </cfRule>
    <cfRule type="containsText" dxfId="779" priority="147" operator="containsText" text="у">
      <formula>NOT(ISERROR(SEARCH("у",R6)))</formula>
    </cfRule>
    <cfRule type="containsText" dxfId="778" priority="148" operator="containsText" text="обс">
      <formula>NOT(ISERROR(SEARCH("обс",R6)))</formula>
    </cfRule>
    <cfRule type="containsText" dxfId="777" priority="149" operator="containsText" text="пг">
      <formula>NOT(ISERROR(SEARCH("пг",R6)))</formula>
    </cfRule>
    <cfRule type="containsText" dxfId="776" priority="150" operator="containsText" text="пр">
      <formula>NOT(ISERROR(SEARCH("пр",R6)))</formula>
    </cfRule>
    <cfRule type="containsText" dxfId="775" priority="151" operator="containsText" text="ог">
      <formula>NOT(ISERROR(SEARCH("ог",R6)))</formula>
    </cfRule>
    <cfRule type="cellIs" dxfId="774" priority="152" operator="between">
      <formula>0.1</formula>
      <formula>24</formula>
    </cfRule>
    <cfRule type="containsText" dxfId="773" priority="153" operator="containsText" text="оп">
      <formula>NOT(ISERROR(SEARCH("оп",R6)))</formula>
    </cfRule>
    <cfRule type="containsText" dxfId="772" priority="154" operator="containsText" text="б">
      <formula>NOT(ISERROR(SEARCH("б",R6)))</formula>
    </cfRule>
  </conditionalFormatting>
  <conditionalFormatting sqref="U8">
    <cfRule type="containsText" dxfId="771" priority="102" operator="containsText" text="к">
      <formula>NOT(ISERROR(SEARCH("к",U8)))</formula>
    </cfRule>
    <cfRule type="containsText" dxfId="770" priority="103" operator="containsText" text="у">
      <formula>NOT(ISERROR(SEARCH("у",U8)))</formula>
    </cfRule>
    <cfRule type="containsText" dxfId="769" priority="104" operator="containsText" text="обс">
      <formula>NOT(ISERROR(SEARCH("обс",U8)))</formula>
    </cfRule>
    <cfRule type="containsText" dxfId="768" priority="105" operator="containsText" text="пг">
      <formula>NOT(ISERROR(SEARCH("пг",U8)))</formula>
    </cfRule>
    <cfRule type="containsText" dxfId="767" priority="106" operator="containsText" text="пр">
      <formula>NOT(ISERROR(SEARCH("пр",U8)))</formula>
    </cfRule>
    <cfRule type="containsText" dxfId="766" priority="107" operator="containsText" text="ог">
      <formula>NOT(ISERROR(SEARCH("ог",U8)))</formula>
    </cfRule>
    <cfRule type="cellIs" dxfId="765" priority="108" operator="between">
      <formula>0.1</formula>
      <formula>24</formula>
    </cfRule>
    <cfRule type="containsText" dxfId="764" priority="109" operator="containsText" text="оп">
      <formula>NOT(ISERROR(SEARCH("оп",U8)))</formula>
    </cfRule>
    <cfRule type="containsText" dxfId="763" priority="110" operator="containsText" text="б">
      <formula>NOT(ISERROR(SEARCH("б",U8)))</formula>
    </cfRule>
  </conditionalFormatting>
  <conditionalFormatting sqref="Z7:Z8">
    <cfRule type="containsText" dxfId="762" priority="69" operator="containsText" text="к">
      <formula>NOT(ISERROR(SEARCH("к",Z7)))</formula>
    </cfRule>
    <cfRule type="containsText" dxfId="761" priority="70" operator="containsText" text="у">
      <formula>NOT(ISERROR(SEARCH("у",Z7)))</formula>
    </cfRule>
    <cfRule type="containsText" dxfId="760" priority="71" operator="containsText" text="обс">
      <formula>NOT(ISERROR(SEARCH("обс",Z7)))</formula>
    </cfRule>
    <cfRule type="containsText" dxfId="759" priority="72" operator="containsText" text="пг">
      <formula>NOT(ISERROR(SEARCH("пг",Z7)))</formula>
    </cfRule>
    <cfRule type="containsText" dxfId="758" priority="73" operator="containsText" text="пр">
      <formula>NOT(ISERROR(SEARCH("пр",Z7)))</formula>
    </cfRule>
    <cfRule type="containsText" dxfId="757" priority="74" operator="containsText" text="ог">
      <formula>NOT(ISERROR(SEARCH("ог",Z7)))</formula>
    </cfRule>
    <cfRule type="cellIs" dxfId="756" priority="75" operator="between">
      <formula>0.1</formula>
      <formula>24</formula>
    </cfRule>
    <cfRule type="containsText" dxfId="755" priority="76" operator="containsText" text="оп">
      <formula>NOT(ISERROR(SEARCH("оп",Z7)))</formula>
    </cfRule>
    <cfRule type="containsText" dxfId="754" priority="77" operator="containsText" text="б">
      <formula>NOT(ISERROR(SEARCH("б",Z7)))</formula>
    </cfRule>
  </conditionalFormatting>
  <conditionalFormatting sqref="AG8:AH8 AH9">
    <cfRule type="containsText" dxfId="753" priority="58" operator="containsText" text="к">
      <formula>NOT(ISERROR(SEARCH("к",AG8)))</formula>
    </cfRule>
    <cfRule type="containsText" dxfId="752" priority="59" operator="containsText" text="у">
      <formula>NOT(ISERROR(SEARCH("у",AG8)))</formula>
    </cfRule>
    <cfRule type="containsText" dxfId="751" priority="60" operator="containsText" text="обс">
      <formula>NOT(ISERROR(SEARCH("обс",AG8)))</formula>
    </cfRule>
    <cfRule type="containsText" dxfId="750" priority="61" operator="containsText" text="пг">
      <formula>NOT(ISERROR(SEARCH("пг",AG8)))</formula>
    </cfRule>
    <cfRule type="containsText" dxfId="749" priority="62" operator="containsText" text="пр">
      <formula>NOT(ISERROR(SEARCH("пр",AG8)))</formula>
    </cfRule>
    <cfRule type="containsText" dxfId="748" priority="63" operator="containsText" text="ог">
      <formula>NOT(ISERROR(SEARCH("ог",AG8)))</formula>
    </cfRule>
    <cfRule type="cellIs" dxfId="747" priority="64" operator="between">
      <formula>0.1</formula>
      <formula>24</formula>
    </cfRule>
    <cfRule type="containsText" dxfId="746" priority="65" operator="containsText" text="оп">
      <formula>NOT(ISERROR(SEARCH("оп",AG8)))</formula>
    </cfRule>
    <cfRule type="containsText" dxfId="745" priority="66" operator="containsText" text="б">
      <formula>NOT(ISERROR(SEARCH("б",AG8)))</formula>
    </cfRule>
  </conditionalFormatting>
  <conditionalFormatting sqref="AG7:AH7">
    <cfRule type="containsText" dxfId="744" priority="36" operator="containsText" text="к">
      <formula>NOT(ISERROR(SEARCH("к",AG7)))</formula>
    </cfRule>
    <cfRule type="containsText" dxfId="743" priority="37" operator="containsText" text="у">
      <formula>NOT(ISERROR(SEARCH("у",AG7)))</formula>
    </cfRule>
    <cfRule type="containsText" dxfId="742" priority="38" operator="containsText" text="обс">
      <formula>NOT(ISERROR(SEARCH("обс",AG7)))</formula>
    </cfRule>
    <cfRule type="containsText" dxfId="741" priority="39" operator="containsText" text="пг">
      <formula>NOT(ISERROR(SEARCH("пг",AG7)))</formula>
    </cfRule>
    <cfRule type="containsText" dxfId="740" priority="40" operator="containsText" text="пр">
      <formula>NOT(ISERROR(SEARCH("пр",AG7)))</formula>
    </cfRule>
    <cfRule type="containsText" dxfId="739" priority="41" operator="containsText" text="ог">
      <formula>NOT(ISERROR(SEARCH("ог",AG7)))</formula>
    </cfRule>
    <cfRule type="cellIs" dxfId="738" priority="42" operator="between">
      <formula>0.1</formula>
      <formula>24</formula>
    </cfRule>
    <cfRule type="containsText" dxfId="737" priority="43" operator="containsText" text="оп">
      <formula>NOT(ISERROR(SEARCH("оп",AG7)))</formula>
    </cfRule>
    <cfRule type="containsText" dxfId="736" priority="44" operator="containsText" text="б">
      <formula>NOT(ISERROR(SEARCH("б",AG7)))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0" operator="containsText" id="{4C65FC3F-F2D0-4FF7-A624-441F6913F28A}">
            <xm:f>NOT(ISERROR(SEARCH(в,U6)))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AB6 AB7:AC8 U6:U7 AI7:AI8</xm:sqref>
        </x14:conditionalFormatting>
        <x14:conditionalFormatting xmlns:xm="http://schemas.microsoft.com/office/excel/2006/main">
          <x14:cfRule type="containsText" priority="529" operator="containsText" id="{FF5F24A6-B2DD-4968-8BB4-89566459A1FF}">
            <xm:f>NOT(ISERROR(SEARCH("в",U6)))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AB6 AB7:AC8 U6:U7 AI7:AI8</xm:sqref>
        </x14:conditionalFormatting>
        <x14:conditionalFormatting xmlns:xm="http://schemas.microsoft.com/office/excel/2006/main">
          <x14:cfRule type="containsText" priority="519" operator="containsText" id="{B3EF5FAE-35FE-483B-84AC-6C108713C82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V6:AA6 AC6:AH6 I6 K6:Q6 S6</xm:sqref>
        </x14:conditionalFormatting>
        <x14:conditionalFormatting xmlns:xm="http://schemas.microsoft.com/office/excel/2006/main">
          <x14:cfRule type="containsText" priority="518" operator="containsText" id="{3B4F536C-DBBF-4D8A-BB94-B8D52387ED37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V6:AA6 AC6:AH6 I6 K6:Q6 S6</xm:sqref>
        </x14:conditionalFormatting>
        <x14:conditionalFormatting xmlns:xm="http://schemas.microsoft.com/office/excel/2006/main">
          <x14:cfRule type="containsText" priority="497" operator="containsText" id="{747EBBDA-4070-4CA0-AB27-635F6AEB8F8B}">
            <xm:f>NOT(ISERROR(SEARCH(в,F7)))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AD7:AF7 F7:N7 Q7:T7 V7:Y7</xm:sqref>
        </x14:conditionalFormatting>
        <x14:conditionalFormatting xmlns:xm="http://schemas.microsoft.com/office/excel/2006/main">
          <x14:cfRule type="containsText" priority="496" operator="containsText" id="{FF3E28F5-96F3-4FF6-9FF9-E05BC2681824}">
            <xm:f>NOT(ISERROR(SEARCH("в",F7)))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AD7:AF7 F7:N7 Q7:T7 V7:Y7</xm:sqref>
        </x14:conditionalFormatting>
        <x14:conditionalFormatting xmlns:xm="http://schemas.microsoft.com/office/excel/2006/main">
          <x14:cfRule type="containsText" priority="453" operator="containsText" id="{0A795DEB-AAEC-4594-97DF-715B2FDA33D5}">
            <xm:f>NOT(ISERROR(SEARCH(в,F8)))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F8:G8 AD8:AF8 I8:T8 V8:Y8</xm:sqref>
        </x14:conditionalFormatting>
        <x14:conditionalFormatting xmlns:xm="http://schemas.microsoft.com/office/excel/2006/main">
          <x14:cfRule type="containsText" priority="452" operator="containsText" id="{1E6409C8-70B1-436B-BFA7-C8640857E222}">
            <xm:f>NOT(ISERROR(SEARCH("в",F8)))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F8:G8 AD8:AF8 I8:T8 V8:Y8</xm:sqref>
        </x14:conditionalFormatting>
        <x14:conditionalFormatting xmlns:xm="http://schemas.microsoft.com/office/excel/2006/main">
          <x14:cfRule type="containsText" priority="442" operator="containsText" id="{8007C788-7C76-49E9-BE8D-E4A7275B4B64}">
            <xm:f>NOT(ISERROR(SEARCH(в,O7)))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441" operator="containsText" id="{510A1B3B-D63E-426B-B055-3A74A94A8729}">
            <xm:f>NOT(ISERROR(SEARCH("в",O7)))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398" operator="containsText" id="{74504EB4-E0AE-4C2B-9616-41BFEB631A19}">
            <xm:f>NOT(ISERROR(SEARCH(в,T6)))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397" operator="containsText" id="{782518DE-D8C4-45E0-BC6D-16D45A8EEDD3}">
            <xm:f>NOT(ISERROR(SEARCH("в",T6)))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354" operator="containsText" id="{743B15B3-DCE7-445A-8432-0497ED4A5DD0}">
            <xm:f>NOT(ISERROR(SEARCH(в,AA7)))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AA7:AA8</xm:sqref>
        </x14:conditionalFormatting>
        <x14:conditionalFormatting xmlns:xm="http://schemas.microsoft.com/office/excel/2006/main">
          <x14:cfRule type="containsText" priority="353" operator="containsText" id="{09F6BC0B-DAFD-4AA6-AF95-5918CB5BE3DC}">
            <xm:f>NOT(ISERROR(SEARCH("в",AA7)))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AA7:AA8</xm:sqref>
        </x14:conditionalFormatting>
        <x14:conditionalFormatting xmlns:xm="http://schemas.microsoft.com/office/excel/2006/main">
          <x14:cfRule type="containsText" priority="288" operator="containsText" id="{5C3B4797-4546-458D-99AB-93632E073361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287" operator="containsText" id="{EA95B943-FA37-4AC0-9585-883530F6B721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266" operator="containsText" id="{29D23A9F-9CC3-40D1-899B-96A66B68FF45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265" operator="containsText" id="{AD559181-9E80-426D-9810-0F98A4F89C9E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255" operator="containsText" id="{83D21D33-1C78-48BF-832D-81BC29DE8FEC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254" operator="containsText" id="{D5040252-0745-463C-B484-009565699E74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244" operator="containsText" id="{2355D3E6-DA1D-4C59-9337-354BFEAE34C6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ontainsText" priority="243" operator="containsText" id="{2AFA834E-6270-4185-B319-5431C6008E5D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ontainsText" priority="222" operator="containsText" id="{21052A21-8B7A-404D-B22D-51F5D07974F0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221" operator="containsText" id="{296CCE31-5479-44E7-B948-23719E285D3B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200" operator="containsText" id="{2EF1268F-BEFC-4CD5-9D32-5D65DF71CD05}">
            <xm:f>NOT(ISERROR(SEARCH(в,J6)))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ontainsText" priority="199" operator="containsText" id="{AE3BAD4C-4DCF-4425-BFFD-3CD3855D64FC}">
            <xm:f>NOT(ISERROR(SEARCH("в",J6)))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ontainsText" priority="167" operator="containsText" id="{B8AA436B-72FB-4082-A9A7-E67C73D9DC1E}">
            <xm:f>NOT(ISERROR(SEARCH(в,P7)))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166" operator="containsText" id="{D3680AE1-6D4C-4AE6-B259-8B73FF3C9B0D}">
            <xm:f>NOT(ISERROR(SEARCH("в",P7)))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145" operator="containsText" id="{87138F60-83F2-4450-99C0-6C3281B6619E}">
            <xm:f>NOT(ISERROR(SEARCH(в,R6)))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R6</xm:sqref>
        </x14:conditionalFormatting>
        <x14:conditionalFormatting xmlns:xm="http://schemas.microsoft.com/office/excel/2006/main">
          <x14:cfRule type="containsText" priority="144" operator="containsText" id="{EA774196-ACB1-4C53-A157-1152543DFDEF}">
            <xm:f>NOT(ISERROR(SEARCH("в",R6)))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R6</xm:sqref>
        </x14:conditionalFormatting>
        <x14:conditionalFormatting xmlns:xm="http://schemas.microsoft.com/office/excel/2006/main">
          <x14:cfRule type="containsText" priority="101" operator="containsText" id="{8AE5F11A-D7F9-43B6-84A4-D81892D93E95}">
            <xm:f>NOT(ISERROR(SEARCH(в,U8)))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100" operator="containsText" id="{55883157-0F17-4EE5-886A-A88F55C2BF0F}">
            <xm:f>NOT(ISERROR(SEARCH("в",U8)))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68" operator="containsText" id="{0BCA738F-D655-4507-AA35-96461CAE0465}">
            <xm:f>NOT(ISERROR(SEARCH(в,Z7)))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67" operator="containsText" id="{89DC097C-56E5-4CC9-946B-DA6A057465A1}">
            <xm:f>NOT(ISERROR(SEARCH("в",Z7)))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57" operator="containsText" id="{94C81D0B-6BE3-4C02-B796-77FD3C0B3B06}">
            <xm:f>NOT(ISERROR(SEARCH(в,AG8)))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AG8:AH8 AH9</xm:sqref>
        </x14:conditionalFormatting>
        <x14:conditionalFormatting xmlns:xm="http://schemas.microsoft.com/office/excel/2006/main">
          <x14:cfRule type="containsText" priority="56" operator="containsText" id="{E79C7A7A-7F07-4C7C-A37B-589978D2EAD5}">
            <xm:f>NOT(ISERROR(SEARCH("в",AG8)))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AG8:AH8 AH9</xm:sqref>
        </x14:conditionalFormatting>
        <x14:conditionalFormatting xmlns:xm="http://schemas.microsoft.com/office/excel/2006/main">
          <x14:cfRule type="containsText" priority="35" operator="containsText" id="{F7835F93-FEF8-4188-BDA6-63CB1B6E27A2}">
            <xm:f>NOT(ISERROR(SEARCH(в,AG7)))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AG7:AH7</xm:sqref>
        </x14:conditionalFormatting>
        <x14:conditionalFormatting xmlns:xm="http://schemas.microsoft.com/office/excel/2006/main">
          <x14:cfRule type="containsText" priority="34" operator="containsText" id="{F1BBD49A-47DE-4BFE-BB2B-F2C053A0C35C}">
            <xm:f>NOT(ISERROR(SEARCH("в",AG7)))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AG7:AH7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zoomScale="70" zoomScaleNormal="70" workbookViewId="0">
      <selection activeCell="AH9" sqref="AH9"/>
    </sheetView>
  </sheetViews>
  <sheetFormatPr defaultRowHeight="15" x14ac:dyDescent="0.25"/>
  <cols>
    <col min="1" max="1" width="3.140625" bestFit="1" customWidth="1"/>
    <col min="2" max="2" width="21.85546875" bestFit="1" customWidth="1"/>
    <col min="3" max="3" width="24.140625" bestFit="1" customWidth="1"/>
    <col min="27" max="27" width="9.140625" style="41"/>
    <col min="34" max="34" width="5" bestFit="1" customWidth="1"/>
    <col min="35" max="35" width="17.85546875" bestFit="1" customWidth="1"/>
    <col min="40" max="40" width="12.28515625" customWidth="1"/>
  </cols>
  <sheetData>
    <row r="1" spans="1:46" x14ac:dyDescent="0.25">
      <c r="A1" s="105">
        <v>44440</v>
      </c>
      <c r="B1" s="106"/>
      <c r="C1" s="106"/>
      <c r="D1" s="107"/>
      <c r="E1" s="3" t="s">
        <v>52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42"/>
      <c r="AB1" s="5" t="s">
        <v>0</v>
      </c>
      <c r="AC1" s="29" t="str">
        <f>"  - больничных (обозначение - буква б)"</f>
        <v xml:space="preserve">  - больничных (обозначение - буква б)</v>
      </c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</row>
    <row r="2" spans="1:46" x14ac:dyDescent="0.25">
      <c r="A2" s="106"/>
      <c r="B2" s="106"/>
      <c r="C2" s="106"/>
      <c r="D2" s="10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42"/>
      <c r="AB2" s="9" t="s">
        <v>26</v>
      </c>
      <c r="AC2" s="29" t="str">
        <f>"  - учебный отпуск (обозначение - у)"</f>
        <v xml:space="preserve">  - учебный отпуск (обозначение - у)</v>
      </c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</row>
    <row r="3" spans="1:46" x14ac:dyDescent="0.25">
      <c r="A3" s="132"/>
      <c r="B3" s="132"/>
      <c r="C3" s="132"/>
      <c r="D3" s="133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42"/>
      <c r="AB3" s="27" t="s">
        <v>24</v>
      </c>
      <c r="AC3" s="29" t="str">
        <f>"  - командировка (обозначение - буква к)"</f>
        <v xml:space="preserve">  - командировка (обозначение - буква к)</v>
      </c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</row>
    <row r="4" spans="1:46" ht="15" customHeight="1" x14ac:dyDescent="0.25">
      <c r="A4" s="134" t="s">
        <v>18</v>
      </c>
      <c r="B4" s="136" t="s">
        <v>39</v>
      </c>
      <c r="C4" s="136" t="s">
        <v>40</v>
      </c>
      <c r="D4" s="138" t="s">
        <v>41</v>
      </c>
      <c r="E4" s="30" t="s">
        <v>45</v>
      </c>
      <c r="F4" s="30" t="s">
        <v>46</v>
      </c>
      <c r="G4" s="31" t="s">
        <v>47</v>
      </c>
      <c r="H4" s="31" t="s">
        <v>48</v>
      </c>
      <c r="I4" s="31" t="s">
        <v>42</v>
      </c>
      <c r="J4" s="31" t="s">
        <v>43</v>
      </c>
      <c r="K4" s="31" t="s">
        <v>44</v>
      </c>
      <c r="L4" s="30" t="s">
        <v>45</v>
      </c>
      <c r="M4" s="30" t="s">
        <v>46</v>
      </c>
      <c r="N4" s="31" t="s">
        <v>47</v>
      </c>
      <c r="O4" s="31" t="s">
        <v>48</v>
      </c>
      <c r="P4" s="31" t="s">
        <v>42</v>
      </c>
      <c r="Q4" s="31" t="s">
        <v>43</v>
      </c>
      <c r="R4" s="31" t="s">
        <v>44</v>
      </c>
      <c r="S4" s="30" t="s">
        <v>45</v>
      </c>
      <c r="T4" s="30" t="s">
        <v>46</v>
      </c>
      <c r="U4" s="31" t="s">
        <v>47</v>
      </c>
      <c r="V4" s="31" t="s">
        <v>48</v>
      </c>
      <c r="W4" s="31" t="s">
        <v>42</v>
      </c>
      <c r="X4" s="31" t="s">
        <v>43</v>
      </c>
      <c r="Y4" s="31" t="s">
        <v>44</v>
      </c>
      <c r="Z4" s="30" t="s">
        <v>45</v>
      </c>
      <c r="AA4" s="44" t="s">
        <v>46</v>
      </c>
      <c r="AB4" s="43" t="s">
        <v>47</v>
      </c>
      <c r="AC4" s="43" t="s">
        <v>48</v>
      </c>
      <c r="AD4" s="43" t="s">
        <v>42</v>
      </c>
      <c r="AE4" s="43" t="s">
        <v>43</v>
      </c>
      <c r="AF4" s="43" t="s">
        <v>44</v>
      </c>
      <c r="AG4" s="44" t="s">
        <v>45</v>
      </c>
      <c r="AH4" s="44" t="s">
        <v>46</v>
      </c>
      <c r="AI4" s="130" t="s">
        <v>49</v>
      </c>
      <c r="AJ4" s="126" t="s">
        <v>50</v>
      </c>
      <c r="AK4" s="128" t="s">
        <v>51</v>
      </c>
      <c r="AL4" s="122" t="s">
        <v>55</v>
      </c>
      <c r="AM4" s="124" t="s">
        <v>56</v>
      </c>
    </row>
    <row r="5" spans="1:46" ht="15.75" thickBot="1" x14ac:dyDescent="0.3">
      <c r="A5" s="135"/>
      <c r="B5" s="137"/>
      <c r="C5" s="137"/>
      <c r="D5" s="139"/>
      <c r="E5" s="32">
        <v>1</v>
      </c>
      <c r="F5" s="32">
        <v>2</v>
      </c>
      <c r="G5" s="33">
        <v>3</v>
      </c>
      <c r="H5" s="33">
        <v>4</v>
      </c>
      <c r="I5" s="33">
        <v>5</v>
      </c>
      <c r="J5" s="33">
        <v>6</v>
      </c>
      <c r="K5" s="33">
        <v>7</v>
      </c>
      <c r="L5" s="32">
        <v>8</v>
      </c>
      <c r="M5" s="32">
        <v>9</v>
      </c>
      <c r="N5" s="33">
        <v>10</v>
      </c>
      <c r="O5" s="33">
        <v>11</v>
      </c>
      <c r="P5" s="33">
        <v>12</v>
      </c>
      <c r="Q5" s="33">
        <v>13</v>
      </c>
      <c r="R5" s="33">
        <v>14</v>
      </c>
      <c r="S5" s="32">
        <v>15</v>
      </c>
      <c r="T5" s="32">
        <v>16</v>
      </c>
      <c r="U5" s="33">
        <v>17</v>
      </c>
      <c r="V5" s="33">
        <v>18</v>
      </c>
      <c r="W5" s="33">
        <v>19</v>
      </c>
      <c r="X5" s="33">
        <v>20</v>
      </c>
      <c r="Y5" s="33">
        <v>21</v>
      </c>
      <c r="Z5" s="32">
        <v>22</v>
      </c>
      <c r="AA5" s="46">
        <v>23</v>
      </c>
      <c r="AB5" s="45">
        <v>24</v>
      </c>
      <c r="AC5" s="45">
        <v>25</v>
      </c>
      <c r="AD5" s="45">
        <v>26</v>
      </c>
      <c r="AE5" s="45">
        <v>27</v>
      </c>
      <c r="AF5" s="45">
        <v>28</v>
      </c>
      <c r="AG5" s="46">
        <v>29</v>
      </c>
      <c r="AH5" s="46">
        <v>30</v>
      </c>
      <c r="AI5" s="131"/>
      <c r="AJ5" s="127"/>
      <c r="AK5" s="129"/>
      <c r="AL5" s="123"/>
      <c r="AM5" s="125"/>
    </row>
    <row r="6" spans="1:46" x14ac:dyDescent="0.25">
      <c r="A6" s="39">
        <v>2</v>
      </c>
      <c r="B6" s="38" t="s">
        <v>53</v>
      </c>
      <c r="C6" s="38" t="s">
        <v>73</v>
      </c>
      <c r="D6" s="40">
        <v>8</v>
      </c>
      <c r="E6" s="37" t="s">
        <v>52</v>
      </c>
      <c r="F6" s="37" t="s">
        <v>52</v>
      </c>
      <c r="G6" s="37" t="s">
        <v>52</v>
      </c>
      <c r="H6" s="37"/>
      <c r="I6" s="37"/>
      <c r="J6" s="37" t="s">
        <v>23</v>
      </c>
      <c r="K6" s="37" t="s">
        <v>52</v>
      </c>
      <c r="L6" s="37" t="s">
        <v>52</v>
      </c>
      <c r="M6" s="37" t="s">
        <v>52</v>
      </c>
      <c r="N6" s="37" t="s">
        <v>52</v>
      </c>
      <c r="O6" s="37"/>
      <c r="P6" s="37"/>
      <c r="Q6" s="37" t="s">
        <v>52</v>
      </c>
      <c r="R6" s="37" t="s">
        <v>52</v>
      </c>
      <c r="S6" s="37" t="s">
        <v>52</v>
      </c>
      <c r="T6" s="37" t="s">
        <v>52</v>
      </c>
      <c r="U6" s="37" t="s">
        <v>52</v>
      </c>
      <c r="V6" s="37"/>
      <c r="W6" s="37"/>
      <c r="X6" s="37" t="s">
        <v>52</v>
      </c>
      <c r="Y6" s="37" t="s">
        <v>74</v>
      </c>
      <c r="Z6" s="37" t="s">
        <v>52</v>
      </c>
      <c r="AA6" s="37" t="s">
        <v>52</v>
      </c>
      <c r="AB6" s="37" t="s">
        <v>75</v>
      </c>
      <c r="AC6" s="37"/>
      <c r="AD6" s="37"/>
      <c r="AE6" s="37" t="s">
        <v>52</v>
      </c>
      <c r="AF6" s="37" t="s">
        <v>52</v>
      </c>
      <c r="AG6" s="37" t="s">
        <v>52</v>
      </c>
      <c r="AH6" s="37" t="s">
        <v>75</v>
      </c>
      <c r="AI6" s="35">
        <f>COUNTIF(E6:U6,"=обс")</f>
        <v>0</v>
      </c>
      <c r="AJ6" s="36">
        <f>COUNTIF(E6:U6,"=у")</f>
        <v>0</v>
      </c>
      <c r="AK6" s="34">
        <f>COUNTIF(E6:U6,"=к")</f>
        <v>0</v>
      </c>
      <c r="AL6" s="47">
        <f>COUNTIF(H6:AK6,"в")</f>
        <v>15</v>
      </c>
      <c r="AM6" s="37" t="s">
        <v>20</v>
      </c>
    </row>
    <row r="7" spans="1:46" x14ac:dyDescent="0.25">
      <c r="A7" s="39">
        <v>3</v>
      </c>
      <c r="B7" s="38" t="s">
        <v>71</v>
      </c>
      <c r="C7" s="38" t="s">
        <v>54</v>
      </c>
      <c r="D7" s="40">
        <v>8</v>
      </c>
      <c r="E7" s="37"/>
      <c r="F7" s="37" t="s">
        <v>52</v>
      </c>
      <c r="G7" s="37" t="s">
        <v>52</v>
      </c>
      <c r="H7" s="37"/>
      <c r="I7" s="37"/>
      <c r="J7" s="37" t="s">
        <v>52</v>
      </c>
      <c r="K7" s="37"/>
      <c r="L7" s="37" t="s">
        <v>52</v>
      </c>
      <c r="M7" s="37" t="s">
        <v>52</v>
      </c>
      <c r="N7" s="37"/>
      <c r="O7" s="37"/>
      <c r="P7" s="37"/>
      <c r="Q7" s="37" t="s">
        <v>52</v>
      </c>
      <c r="R7" s="37"/>
      <c r="S7" s="37" t="s">
        <v>52</v>
      </c>
      <c r="T7" s="37" t="s">
        <v>52</v>
      </c>
      <c r="U7" s="37"/>
      <c r="V7" s="37"/>
      <c r="W7" s="37"/>
      <c r="X7" s="37" t="s">
        <v>52</v>
      </c>
      <c r="Y7" s="37"/>
      <c r="Z7" s="37" t="s">
        <v>52</v>
      </c>
      <c r="AA7" s="37" t="s">
        <v>52</v>
      </c>
      <c r="AB7" s="37"/>
      <c r="AC7" s="37"/>
      <c r="AD7" s="37"/>
      <c r="AE7" s="37" t="s">
        <v>52</v>
      </c>
      <c r="AF7" s="37"/>
      <c r="AG7" s="37" t="s">
        <v>52</v>
      </c>
      <c r="AH7" s="37" t="s">
        <v>52</v>
      </c>
      <c r="AI7" s="35">
        <f>COUNTIF(E7:U7,"=обс")</f>
        <v>0</v>
      </c>
      <c r="AJ7" s="36">
        <f>COUNTIF(E7:U7,"=у")</f>
        <v>0</v>
      </c>
      <c r="AK7" s="34">
        <f>COUNTIF(E7:U7,"=к")</f>
        <v>0</v>
      </c>
      <c r="AL7" s="47">
        <f>COUNTIF(H7:AK7,"в")</f>
        <v>12</v>
      </c>
      <c r="AM7" s="48">
        <v>8</v>
      </c>
      <c r="AN7">
        <v>22</v>
      </c>
    </row>
    <row r="8" spans="1:46" x14ac:dyDescent="0.25">
      <c r="A8" s="39">
        <v>4</v>
      </c>
      <c r="B8" s="38" t="s">
        <v>57</v>
      </c>
      <c r="C8" s="38" t="s">
        <v>58</v>
      </c>
      <c r="D8" s="40">
        <v>8</v>
      </c>
      <c r="E8" s="37" t="s">
        <v>52</v>
      </c>
      <c r="F8" s="37" t="s">
        <v>52</v>
      </c>
      <c r="G8" s="37" t="s">
        <v>23</v>
      </c>
      <c r="H8" s="37"/>
      <c r="I8" s="37"/>
      <c r="J8" s="37" t="s">
        <v>52</v>
      </c>
      <c r="K8" s="37" t="s">
        <v>52</v>
      </c>
      <c r="L8" s="37" t="s">
        <v>52</v>
      </c>
      <c r="M8" s="37" t="s">
        <v>52</v>
      </c>
      <c r="N8" s="37" t="s">
        <v>52</v>
      </c>
      <c r="O8" s="37"/>
      <c r="P8" s="37"/>
      <c r="Q8" s="37" t="s">
        <v>52</v>
      </c>
      <c r="R8" s="37" t="s">
        <v>23</v>
      </c>
      <c r="S8" s="37"/>
      <c r="T8" s="37"/>
      <c r="U8" s="37" t="s">
        <v>52</v>
      </c>
      <c r="V8" s="37"/>
      <c r="W8" s="37"/>
      <c r="X8" s="37" t="s">
        <v>52</v>
      </c>
      <c r="Y8" s="37" t="s">
        <v>52</v>
      </c>
      <c r="Z8" s="37" t="s">
        <v>52</v>
      </c>
      <c r="AA8" s="37" t="s">
        <v>52</v>
      </c>
      <c r="AB8" s="37" t="s">
        <v>52</v>
      </c>
      <c r="AC8" s="37"/>
      <c r="AD8" s="37"/>
      <c r="AE8" s="37" t="s">
        <v>52</v>
      </c>
      <c r="AF8" s="37" t="s">
        <v>52</v>
      </c>
      <c r="AG8" s="37" t="s">
        <v>52</v>
      </c>
      <c r="AH8" s="37" t="s">
        <v>52</v>
      </c>
      <c r="AI8" s="35">
        <f>COUNTIF(E8:U8,"=обс")</f>
        <v>0</v>
      </c>
      <c r="AJ8" s="36">
        <f>COUNTIF(E8:U8,"=у")</f>
        <v>0</v>
      </c>
      <c r="AK8" s="34">
        <f>COUNTIF(E8:U8,"=к")</f>
        <v>0</v>
      </c>
      <c r="AL8" s="47">
        <f>COUNTIF(H8:AK8,"в")</f>
        <v>16</v>
      </c>
      <c r="AM8" s="48">
        <v>8</v>
      </c>
      <c r="AN8" s="41"/>
    </row>
  </sheetData>
  <mergeCells count="10">
    <mergeCell ref="A1:D3"/>
    <mergeCell ref="A4:A5"/>
    <mergeCell ref="B4:B5"/>
    <mergeCell ref="C4:C5"/>
    <mergeCell ref="D4:D5"/>
    <mergeCell ref="AL4:AL5"/>
    <mergeCell ref="AM4:AM5"/>
    <mergeCell ref="AJ4:AJ5"/>
    <mergeCell ref="AK4:AK5"/>
    <mergeCell ref="AI4:AI5"/>
  </mergeCells>
  <conditionalFormatting sqref="Z6 T6 AE6:AG6 E6:M6">
    <cfRule type="containsText" dxfId="697" priority="1419" operator="containsText" text="к">
      <formula>NOT(ISERROR(SEARCH("к",E6)))</formula>
    </cfRule>
    <cfRule type="containsText" dxfId="696" priority="1420" operator="containsText" text="у">
      <formula>NOT(ISERROR(SEARCH("у",E6)))</formula>
    </cfRule>
    <cfRule type="containsText" dxfId="695" priority="1421" operator="containsText" text="обс">
      <formula>NOT(ISERROR(SEARCH("обс",E6)))</formula>
    </cfRule>
    <cfRule type="containsText" dxfId="694" priority="1422" operator="containsText" text="пг">
      <formula>NOT(ISERROR(SEARCH("пг",E6)))</formula>
    </cfRule>
    <cfRule type="containsText" dxfId="693" priority="1423" operator="containsText" text="пр">
      <formula>NOT(ISERROR(SEARCH("пр",E6)))</formula>
    </cfRule>
    <cfRule type="containsText" dxfId="692" priority="1424" operator="containsText" text="ог">
      <formula>NOT(ISERROR(SEARCH("ог",E6)))</formula>
    </cfRule>
    <cfRule type="containsText" dxfId="691" priority="1425" operator="containsText" text="оп">
      <formula>NOT(ISERROR(SEARCH("оп",E6)))</formula>
    </cfRule>
    <cfRule type="containsText" dxfId="690" priority="1426" operator="containsText" text="б">
      <formula>NOT(ISERROR(SEARCH("б",E6)))</formula>
    </cfRule>
  </conditionalFormatting>
  <conditionalFormatting sqref="Q6:R6">
    <cfRule type="containsText" dxfId="689" priority="935" operator="containsText" text="к">
      <formula>NOT(ISERROR(SEARCH("к",Q6)))</formula>
    </cfRule>
    <cfRule type="containsText" dxfId="688" priority="936" operator="containsText" text="у">
      <formula>NOT(ISERROR(SEARCH("у",Q6)))</formula>
    </cfRule>
    <cfRule type="containsText" dxfId="687" priority="937" operator="containsText" text="обс">
      <formula>NOT(ISERROR(SEARCH("обс",Q6)))</formula>
    </cfRule>
    <cfRule type="containsText" dxfId="686" priority="938" operator="containsText" text="пг">
      <formula>NOT(ISERROR(SEARCH("пг",Q6)))</formula>
    </cfRule>
    <cfRule type="containsText" dxfId="685" priority="939" operator="containsText" text="пр">
      <formula>NOT(ISERROR(SEARCH("пр",Q6)))</formula>
    </cfRule>
    <cfRule type="containsText" dxfId="684" priority="940" operator="containsText" text="ог">
      <formula>NOT(ISERROR(SEARCH("ог",Q6)))</formula>
    </cfRule>
    <cfRule type="containsText" dxfId="683" priority="942" operator="containsText" text="оп">
      <formula>NOT(ISERROR(SEARCH("оп",Q6)))</formula>
    </cfRule>
    <cfRule type="containsText" dxfId="682" priority="943" operator="containsText" text="б">
      <formula>NOT(ISERROR(SEARCH("б",Q6)))</formula>
    </cfRule>
  </conditionalFormatting>
  <conditionalFormatting sqref="O6">
    <cfRule type="containsText" dxfId="681" priority="926" operator="containsText" text="к">
      <formula>NOT(ISERROR(SEARCH("к",O6)))</formula>
    </cfRule>
    <cfRule type="containsText" dxfId="680" priority="927" operator="containsText" text="у">
      <formula>NOT(ISERROR(SEARCH("у",O6)))</formula>
    </cfRule>
    <cfRule type="containsText" dxfId="679" priority="928" operator="containsText" text="обс">
      <formula>NOT(ISERROR(SEARCH("обс",O6)))</formula>
    </cfRule>
    <cfRule type="containsText" dxfId="678" priority="929" operator="containsText" text="пг">
      <formula>NOT(ISERROR(SEARCH("пг",O6)))</formula>
    </cfRule>
    <cfRule type="containsText" dxfId="677" priority="930" operator="containsText" text="пр">
      <formula>NOT(ISERROR(SEARCH("пр",O6)))</formula>
    </cfRule>
    <cfRule type="containsText" dxfId="676" priority="931" operator="containsText" text="ог">
      <formula>NOT(ISERROR(SEARCH("ог",O6)))</formula>
    </cfRule>
    <cfRule type="containsText" dxfId="675" priority="933" operator="containsText" text="оп">
      <formula>NOT(ISERROR(SEARCH("оп",O6)))</formula>
    </cfRule>
    <cfRule type="containsText" dxfId="674" priority="934" operator="containsText" text="б">
      <formula>NOT(ISERROR(SEARCH("б",O6)))</formula>
    </cfRule>
  </conditionalFormatting>
  <conditionalFormatting sqref="P6">
    <cfRule type="containsText" dxfId="673" priority="917" operator="containsText" text="к">
      <formula>NOT(ISERROR(SEARCH("к",P6)))</formula>
    </cfRule>
    <cfRule type="containsText" dxfId="672" priority="918" operator="containsText" text="у">
      <formula>NOT(ISERROR(SEARCH("у",P6)))</formula>
    </cfRule>
    <cfRule type="containsText" dxfId="671" priority="919" operator="containsText" text="обс">
      <formula>NOT(ISERROR(SEARCH("обс",P6)))</formula>
    </cfRule>
    <cfRule type="containsText" dxfId="670" priority="920" operator="containsText" text="пг">
      <formula>NOT(ISERROR(SEARCH("пг",P6)))</formula>
    </cfRule>
    <cfRule type="containsText" dxfId="669" priority="921" operator="containsText" text="пр">
      <formula>NOT(ISERROR(SEARCH("пр",P6)))</formula>
    </cfRule>
    <cfRule type="containsText" dxfId="668" priority="922" operator="containsText" text="ог">
      <formula>NOT(ISERROR(SEARCH("ог",P6)))</formula>
    </cfRule>
    <cfRule type="containsText" dxfId="667" priority="924" operator="containsText" text="оп">
      <formula>NOT(ISERROR(SEARCH("оп",P6)))</formula>
    </cfRule>
    <cfRule type="containsText" dxfId="666" priority="925" operator="containsText" text="б">
      <formula>NOT(ISERROR(SEARCH("б",P6)))</formula>
    </cfRule>
  </conditionalFormatting>
  <conditionalFormatting sqref="U6">
    <cfRule type="containsText" dxfId="665" priority="908" operator="containsText" text="к">
      <formula>NOT(ISERROR(SEARCH("к",U6)))</formula>
    </cfRule>
    <cfRule type="containsText" dxfId="664" priority="909" operator="containsText" text="у">
      <formula>NOT(ISERROR(SEARCH("у",U6)))</formula>
    </cfRule>
    <cfRule type="containsText" dxfId="663" priority="910" operator="containsText" text="обс">
      <formula>NOT(ISERROR(SEARCH("обс",U6)))</formula>
    </cfRule>
    <cfRule type="containsText" dxfId="662" priority="911" operator="containsText" text="пг">
      <formula>NOT(ISERROR(SEARCH("пг",U6)))</formula>
    </cfRule>
    <cfRule type="containsText" dxfId="661" priority="912" operator="containsText" text="пр">
      <formula>NOT(ISERROR(SEARCH("пр",U6)))</formula>
    </cfRule>
    <cfRule type="containsText" dxfId="660" priority="913" operator="containsText" text="ог">
      <formula>NOT(ISERROR(SEARCH("ог",U6)))</formula>
    </cfRule>
    <cfRule type="containsText" dxfId="659" priority="915" operator="containsText" text="оп">
      <formula>NOT(ISERROR(SEARCH("оп",U6)))</formula>
    </cfRule>
    <cfRule type="containsText" dxfId="658" priority="916" operator="containsText" text="б">
      <formula>NOT(ISERROR(SEARCH("б",U6)))</formula>
    </cfRule>
  </conditionalFormatting>
  <conditionalFormatting sqref="X6:Y6">
    <cfRule type="containsText" dxfId="657" priority="899" operator="containsText" text="к">
      <formula>NOT(ISERROR(SEARCH("к",X6)))</formula>
    </cfRule>
    <cfRule type="containsText" dxfId="656" priority="900" operator="containsText" text="у">
      <formula>NOT(ISERROR(SEARCH("у",X6)))</formula>
    </cfRule>
    <cfRule type="containsText" dxfId="655" priority="901" operator="containsText" text="обс">
      <formula>NOT(ISERROR(SEARCH("обс",X6)))</formula>
    </cfRule>
    <cfRule type="containsText" dxfId="654" priority="902" operator="containsText" text="пг">
      <formula>NOT(ISERROR(SEARCH("пг",X6)))</formula>
    </cfRule>
    <cfRule type="containsText" dxfId="653" priority="903" operator="containsText" text="пр">
      <formula>NOT(ISERROR(SEARCH("пр",X6)))</formula>
    </cfRule>
    <cfRule type="containsText" dxfId="652" priority="904" operator="containsText" text="ог">
      <formula>NOT(ISERROR(SEARCH("ог",X6)))</formula>
    </cfRule>
    <cfRule type="containsText" dxfId="651" priority="906" operator="containsText" text="оп">
      <formula>NOT(ISERROR(SEARCH("оп",X6)))</formula>
    </cfRule>
    <cfRule type="containsText" dxfId="650" priority="907" operator="containsText" text="б">
      <formula>NOT(ISERROR(SEARCH("б",X6)))</formula>
    </cfRule>
  </conditionalFormatting>
  <conditionalFormatting sqref="V6">
    <cfRule type="containsText" dxfId="649" priority="890" operator="containsText" text="к">
      <formula>NOT(ISERROR(SEARCH("к",V6)))</formula>
    </cfRule>
    <cfRule type="containsText" dxfId="648" priority="891" operator="containsText" text="у">
      <formula>NOT(ISERROR(SEARCH("у",V6)))</formula>
    </cfRule>
    <cfRule type="containsText" dxfId="647" priority="892" operator="containsText" text="обс">
      <formula>NOT(ISERROR(SEARCH("обс",V6)))</formula>
    </cfRule>
    <cfRule type="containsText" dxfId="646" priority="893" operator="containsText" text="пг">
      <formula>NOT(ISERROR(SEARCH("пг",V6)))</formula>
    </cfRule>
    <cfRule type="containsText" dxfId="645" priority="894" operator="containsText" text="пр">
      <formula>NOT(ISERROR(SEARCH("пр",V6)))</formula>
    </cfRule>
    <cfRule type="containsText" dxfId="644" priority="895" operator="containsText" text="ог">
      <formula>NOT(ISERROR(SEARCH("ог",V6)))</formula>
    </cfRule>
    <cfRule type="containsText" dxfId="643" priority="897" operator="containsText" text="оп">
      <formula>NOT(ISERROR(SEARCH("оп",V6)))</formula>
    </cfRule>
    <cfRule type="containsText" dxfId="642" priority="898" operator="containsText" text="б">
      <formula>NOT(ISERROR(SEARCH("б",V6)))</formula>
    </cfRule>
  </conditionalFormatting>
  <conditionalFormatting sqref="W6">
    <cfRule type="containsText" dxfId="641" priority="881" operator="containsText" text="к">
      <formula>NOT(ISERROR(SEARCH("к",W6)))</formula>
    </cfRule>
    <cfRule type="containsText" dxfId="640" priority="882" operator="containsText" text="у">
      <formula>NOT(ISERROR(SEARCH("у",W6)))</formula>
    </cfRule>
    <cfRule type="containsText" dxfId="639" priority="883" operator="containsText" text="обс">
      <formula>NOT(ISERROR(SEARCH("обс",W6)))</formula>
    </cfRule>
    <cfRule type="containsText" dxfId="638" priority="884" operator="containsText" text="пг">
      <formula>NOT(ISERROR(SEARCH("пг",W6)))</formula>
    </cfRule>
    <cfRule type="containsText" dxfId="637" priority="885" operator="containsText" text="пр">
      <formula>NOT(ISERROR(SEARCH("пр",W6)))</formula>
    </cfRule>
    <cfRule type="containsText" dxfId="636" priority="886" operator="containsText" text="ог">
      <formula>NOT(ISERROR(SEARCH("ог",W6)))</formula>
    </cfRule>
    <cfRule type="containsText" dxfId="635" priority="888" operator="containsText" text="оп">
      <formula>NOT(ISERROR(SEARCH("оп",W6)))</formula>
    </cfRule>
    <cfRule type="containsText" dxfId="634" priority="889" operator="containsText" text="б">
      <formula>NOT(ISERROR(SEARCH("б",W6)))</formula>
    </cfRule>
  </conditionalFormatting>
  <conditionalFormatting sqref="AA6">
    <cfRule type="containsText" dxfId="633" priority="773" operator="containsText" text="к">
      <formula>NOT(ISERROR(SEARCH("к",AA6)))</formula>
    </cfRule>
    <cfRule type="containsText" dxfId="632" priority="774" operator="containsText" text="у">
      <formula>NOT(ISERROR(SEARCH("у",AA6)))</formula>
    </cfRule>
    <cfRule type="containsText" dxfId="631" priority="775" operator="containsText" text="обс">
      <formula>NOT(ISERROR(SEARCH("обс",AA6)))</formula>
    </cfRule>
    <cfRule type="containsText" dxfId="630" priority="776" operator="containsText" text="пг">
      <formula>NOT(ISERROR(SEARCH("пг",AA6)))</formula>
    </cfRule>
    <cfRule type="containsText" dxfId="629" priority="777" operator="containsText" text="пр">
      <formula>NOT(ISERROR(SEARCH("пр",AA6)))</formula>
    </cfRule>
    <cfRule type="containsText" dxfId="628" priority="778" operator="containsText" text="ог">
      <formula>NOT(ISERROR(SEARCH("ог",AA6)))</formula>
    </cfRule>
    <cfRule type="containsText" dxfId="627" priority="779" operator="containsText" text="оп">
      <formula>NOT(ISERROR(SEARCH("оп",AA6)))</formula>
    </cfRule>
    <cfRule type="containsText" dxfId="626" priority="780" operator="containsText" text="б">
      <formula>NOT(ISERROR(SEARCH("б",AA6)))</formula>
    </cfRule>
  </conditionalFormatting>
  <conditionalFormatting sqref="AB6">
    <cfRule type="containsText" dxfId="625" priority="710" operator="containsText" text="к">
      <formula>NOT(ISERROR(SEARCH("к",AB6)))</formula>
    </cfRule>
    <cfRule type="containsText" dxfId="624" priority="711" operator="containsText" text="у">
      <formula>NOT(ISERROR(SEARCH("у",AB6)))</formula>
    </cfRule>
    <cfRule type="containsText" dxfId="623" priority="712" operator="containsText" text="обс">
      <formula>NOT(ISERROR(SEARCH("обс",AB6)))</formula>
    </cfRule>
    <cfRule type="containsText" dxfId="622" priority="713" operator="containsText" text="пг">
      <formula>NOT(ISERROR(SEARCH("пг",AB6)))</formula>
    </cfRule>
    <cfRule type="containsText" dxfId="621" priority="714" operator="containsText" text="пр">
      <formula>NOT(ISERROR(SEARCH("пр",AB6)))</formula>
    </cfRule>
    <cfRule type="containsText" dxfId="620" priority="715" operator="containsText" text="ог">
      <formula>NOT(ISERROR(SEARCH("ог",AB6)))</formula>
    </cfRule>
    <cfRule type="containsText" dxfId="619" priority="717" operator="containsText" text="оп">
      <formula>NOT(ISERROR(SEARCH("оп",AB6)))</formula>
    </cfRule>
    <cfRule type="containsText" dxfId="618" priority="718" operator="containsText" text="б">
      <formula>NOT(ISERROR(SEARCH("б",AB6)))</formula>
    </cfRule>
  </conditionalFormatting>
  <conditionalFormatting sqref="AC6">
    <cfRule type="containsText" dxfId="617" priority="692" operator="containsText" text="к">
      <formula>NOT(ISERROR(SEARCH("к",AC6)))</formula>
    </cfRule>
    <cfRule type="containsText" dxfId="616" priority="693" operator="containsText" text="у">
      <formula>NOT(ISERROR(SEARCH("у",AC6)))</formula>
    </cfRule>
    <cfRule type="containsText" dxfId="615" priority="694" operator="containsText" text="обс">
      <formula>NOT(ISERROR(SEARCH("обс",AC6)))</formula>
    </cfRule>
    <cfRule type="containsText" dxfId="614" priority="695" operator="containsText" text="пг">
      <formula>NOT(ISERROR(SEARCH("пг",AC6)))</formula>
    </cfRule>
    <cfRule type="containsText" dxfId="613" priority="696" operator="containsText" text="пр">
      <formula>NOT(ISERROR(SEARCH("пр",AC6)))</formula>
    </cfRule>
    <cfRule type="containsText" dxfId="612" priority="697" operator="containsText" text="ог">
      <formula>NOT(ISERROR(SEARCH("ог",AC6)))</formula>
    </cfRule>
    <cfRule type="containsText" dxfId="611" priority="699" operator="containsText" text="оп">
      <formula>NOT(ISERROR(SEARCH("оп",AC6)))</formula>
    </cfRule>
    <cfRule type="containsText" dxfId="610" priority="700" operator="containsText" text="б">
      <formula>NOT(ISERROR(SEARCH("б",AC6)))</formula>
    </cfRule>
  </conditionalFormatting>
  <conditionalFormatting sqref="AD6">
    <cfRule type="containsText" dxfId="609" priority="683" operator="containsText" text="к">
      <formula>NOT(ISERROR(SEARCH("к",AD6)))</formula>
    </cfRule>
    <cfRule type="containsText" dxfId="608" priority="684" operator="containsText" text="у">
      <formula>NOT(ISERROR(SEARCH("у",AD6)))</formula>
    </cfRule>
    <cfRule type="containsText" dxfId="607" priority="685" operator="containsText" text="обс">
      <formula>NOT(ISERROR(SEARCH("обс",AD6)))</formula>
    </cfRule>
    <cfRule type="containsText" dxfId="606" priority="686" operator="containsText" text="пг">
      <formula>NOT(ISERROR(SEARCH("пг",AD6)))</formula>
    </cfRule>
    <cfRule type="containsText" dxfId="605" priority="687" operator="containsText" text="пр">
      <formula>NOT(ISERROR(SEARCH("пр",AD6)))</formula>
    </cfRule>
    <cfRule type="containsText" dxfId="604" priority="688" operator="containsText" text="ог">
      <formula>NOT(ISERROR(SEARCH("ог",AD6)))</formula>
    </cfRule>
    <cfRule type="containsText" dxfId="603" priority="690" operator="containsText" text="оп">
      <formula>NOT(ISERROR(SEARCH("оп",AD6)))</formula>
    </cfRule>
    <cfRule type="containsText" dxfId="602" priority="691" operator="containsText" text="б">
      <formula>NOT(ISERROR(SEARCH("б",AD6)))</formula>
    </cfRule>
  </conditionalFormatting>
  <conditionalFormatting sqref="AH6">
    <cfRule type="containsText" dxfId="601" priority="620" operator="containsText" text="к">
      <formula>NOT(ISERROR(SEARCH("к",AH6)))</formula>
    </cfRule>
    <cfRule type="containsText" dxfId="600" priority="621" operator="containsText" text="у">
      <formula>NOT(ISERROR(SEARCH("у",AH6)))</formula>
    </cfRule>
    <cfRule type="containsText" dxfId="599" priority="622" operator="containsText" text="обс">
      <formula>NOT(ISERROR(SEARCH("обс",AH6)))</formula>
    </cfRule>
    <cfRule type="containsText" dxfId="598" priority="623" operator="containsText" text="пг">
      <formula>NOT(ISERROR(SEARCH("пг",AH6)))</formula>
    </cfRule>
    <cfRule type="containsText" dxfId="597" priority="624" operator="containsText" text="пр">
      <formula>NOT(ISERROR(SEARCH("пр",AH6)))</formula>
    </cfRule>
    <cfRule type="containsText" dxfId="596" priority="625" operator="containsText" text="ог">
      <formula>NOT(ISERROR(SEARCH("ог",AH6)))</formula>
    </cfRule>
    <cfRule type="containsText" dxfId="595" priority="626" operator="containsText" text="оп">
      <formula>NOT(ISERROR(SEARCH("оп",AH6)))</formula>
    </cfRule>
    <cfRule type="containsText" dxfId="594" priority="627" operator="containsText" text="б">
      <formula>NOT(ISERROR(SEARCH("б",AH6)))</formula>
    </cfRule>
  </conditionalFormatting>
  <conditionalFormatting sqref="N6">
    <cfRule type="containsText" dxfId="593" priority="476" operator="containsText" text="к">
      <formula>NOT(ISERROR(SEARCH("к",N6)))</formula>
    </cfRule>
    <cfRule type="containsText" dxfId="592" priority="477" operator="containsText" text="у">
      <formula>NOT(ISERROR(SEARCH("у",N6)))</formula>
    </cfRule>
    <cfRule type="containsText" dxfId="591" priority="478" operator="containsText" text="обс">
      <formula>NOT(ISERROR(SEARCH("обс",N6)))</formula>
    </cfRule>
    <cfRule type="containsText" dxfId="590" priority="479" operator="containsText" text="пг">
      <formula>NOT(ISERROR(SEARCH("пг",N6)))</formula>
    </cfRule>
    <cfRule type="containsText" dxfId="589" priority="480" operator="containsText" text="пр">
      <formula>NOT(ISERROR(SEARCH("пр",N6)))</formula>
    </cfRule>
    <cfRule type="containsText" dxfId="588" priority="481" operator="containsText" text="ог">
      <formula>NOT(ISERROR(SEARCH("ог",N6)))</formula>
    </cfRule>
    <cfRule type="containsText" dxfId="587" priority="482" operator="containsText" text="оп">
      <formula>NOT(ISERROR(SEARCH("оп",N6)))</formula>
    </cfRule>
    <cfRule type="containsText" dxfId="586" priority="483" operator="containsText" text="б">
      <formula>NOT(ISERROR(SEARCH("б",N6)))</formula>
    </cfRule>
  </conditionalFormatting>
  <conditionalFormatting sqref="Z7 T7 AE7:AF7 E7:F7">
    <cfRule type="containsText" dxfId="585" priority="395" operator="containsText" text="к">
      <formula>NOT(ISERROR(SEARCH("к",E7)))</formula>
    </cfRule>
    <cfRule type="containsText" dxfId="584" priority="396" operator="containsText" text="у">
      <formula>NOT(ISERROR(SEARCH("у",E7)))</formula>
    </cfRule>
    <cfRule type="containsText" dxfId="583" priority="397" operator="containsText" text="обс">
      <formula>NOT(ISERROR(SEARCH("обс",E7)))</formula>
    </cfRule>
    <cfRule type="containsText" dxfId="582" priority="398" operator="containsText" text="пг">
      <formula>NOT(ISERROR(SEARCH("пг",E7)))</formula>
    </cfRule>
    <cfRule type="containsText" dxfId="581" priority="399" operator="containsText" text="пр">
      <formula>NOT(ISERROR(SEARCH("пр",E7)))</formula>
    </cfRule>
    <cfRule type="containsText" dxfId="580" priority="400" operator="containsText" text="ог">
      <formula>NOT(ISERROR(SEARCH("ог",E7)))</formula>
    </cfRule>
    <cfRule type="containsText" dxfId="579" priority="401" operator="containsText" text="оп">
      <formula>NOT(ISERROR(SEARCH("оп",E7)))</formula>
    </cfRule>
    <cfRule type="containsText" dxfId="578" priority="402" operator="containsText" text="б">
      <formula>NOT(ISERROR(SEARCH("б",E7)))</formula>
    </cfRule>
  </conditionalFormatting>
  <conditionalFormatting sqref="Q7:R7">
    <cfRule type="containsText" dxfId="577" priority="378" operator="containsText" text="к">
      <formula>NOT(ISERROR(SEARCH("к",Q7)))</formula>
    </cfRule>
    <cfRule type="containsText" dxfId="576" priority="379" operator="containsText" text="у">
      <formula>NOT(ISERROR(SEARCH("у",Q7)))</formula>
    </cfRule>
    <cfRule type="containsText" dxfId="575" priority="380" operator="containsText" text="обс">
      <formula>NOT(ISERROR(SEARCH("обс",Q7)))</formula>
    </cfRule>
    <cfRule type="containsText" dxfId="574" priority="381" operator="containsText" text="пг">
      <formula>NOT(ISERROR(SEARCH("пг",Q7)))</formula>
    </cfRule>
    <cfRule type="containsText" dxfId="573" priority="382" operator="containsText" text="пр">
      <formula>NOT(ISERROR(SEARCH("пр",Q7)))</formula>
    </cfRule>
    <cfRule type="containsText" dxfId="572" priority="383" operator="containsText" text="ог">
      <formula>NOT(ISERROR(SEARCH("ог",Q7)))</formula>
    </cfRule>
    <cfRule type="containsText" dxfId="571" priority="385" operator="containsText" text="оп">
      <formula>NOT(ISERROR(SEARCH("оп",Q7)))</formula>
    </cfRule>
    <cfRule type="containsText" dxfId="570" priority="386" operator="containsText" text="б">
      <formula>NOT(ISERROR(SEARCH("б",Q7)))</formula>
    </cfRule>
  </conditionalFormatting>
  <conditionalFormatting sqref="O7">
    <cfRule type="containsText" dxfId="569" priority="369" operator="containsText" text="к">
      <formula>NOT(ISERROR(SEARCH("к",O7)))</formula>
    </cfRule>
    <cfRule type="containsText" dxfId="568" priority="370" operator="containsText" text="у">
      <formula>NOT(ISERROR(SEARCH("у",O7)))</formula>
    </cfRule>
    <cfRule type="containsText" dxfId="567" priority="371" operator="containsText" text="обс">
      <formula>NOT(ISERROR(SEARCH("обс",O7)))</formula>
    </cfRule>
    <cfRule type="containsText" dxfId="566" priority="372" operator="containsText" text="пг">
      <formula>NOT(ISERROR(SEARCH("пг",O7)))</formula>
    </cfRule>
    <cfRule type="containsText" dxfId="565" priority="373" operator="containsText" text="пр">
      <formula>NOT(ISERROR(SEARCH("пр",O7)))</formula>
    </cfRule>
    <cfRule type="containsText" dxfId="564" priority="374" operator="containsText" text="ог">
      <formula>NOT(ISERROR(SEARCH("ог",O7)))</formula>
    </cfRule>
    <cfRule type="containsText" dxfId="563" priority="376" operator="containsText" text="оп">
      <formula>NOT(ISERROR(SEARCH("оп",O7)))</formula>
    </cfRule>
    <cfRule type="containsText" dxfId="562" priority="377" operator="containsText" text="б">
      <formula>NOT(ISERROR(SEARCH("б",O7)))</formula>
    </cfRule>
  </conditionalFormatting>
  <conditionalFormatting sqref="P7">
    <cfRule type="containsText" dxfId="561" priority="360" operator="containsText" text="к">
      <formula>NOT(ISERROR(SEARCH("к",P7)))</formula>
    </cfRule>
    <cfRule type="containsText" dxfId="560" priority="361" operator="containsText" text="у">
      <formula>NOT(ISERROR(SEARCH("у",P7)))</formula>
    </cfRule>
    <cfRule type="containsText" dxfId="559" priority="362" operator="containsText" text="обс">
      <formula>NOT(ISERROR(SEARCH("обс",P7)))</formula>
    </cfRule>
    <cfRule type="containsText" dxfId="558" priority="363" operator="containsText" text="пг">
      <formula>NOT(ISERROR(SEARCH("пг",P7)))</formula>
    </cfRule>
    <cfRule type="containsText" dxfId="557" priority="364" operator="containsText" text="пр">
      <formula>NOT(ISERROR(SEARCH("пр",P7)))</formula>
    </cfRule>
    <cfRule type="containsText" dxfId="556" priority="365" operator="containsText" text="ог">
      <formula>NOT(ISERROR(SEARCH("ог",P7)))</formula>
    </cfRule>
    <cfRule type="containsText" dxfId="555" priority="367" operator="containsText" text="оп">
      <formula>NOT(ISERROR(SEARCH("оп",P7)))</formula>
    </cfRule>
    <cfRule type="containsText" dxfId="554" priority="368" operator="containsText" text="б">
      <formula>NOT(ISERROR(SEARCH("б",P7)))</formula>
    </cfRule>
  </conditionalFormatting>
  <conditionalFormatting sqref="U7">
    <cfRule type="containsText" dxfId="553" priority="351" operator="containsText" text="к">
      <formula>NOT(ISERROR(SEARCH("к",U7)))</formula>
    </cfRule>
    <cfRule type="containsText" dxfId="552" priority="352" operator="containsText" text="у">
      <formula>NOT(ISERROR(SEARCH("у",U7)))</formula>
    </cfRule>
    <cfRule type="containsText" dxfId="551" priority="353" operator="containsText" text="обс">
      <formula>NOT(ISERROR(SEARCH("обс",U7)))</formula>
    </cfRule>
    <cfRule type="containsText" dxfId="550" priority="354" operator="containsText" text="пг">
      <formula>NOT(ISERROR(SEARCH("пг",U7)))</formula>
    </cfRule>
    <cfRule type="containsText" dxfId="549" priority="355" operator="containsText" text="пр">
      <formula>NOT(ISERROR(SEARCH("пр",U7)))</formula>
    </cfRule>
    <cfRule type="containsText" dxfId="548" priority="356" operator="containsText" text="ог">
      <formula>NOT(ISERROR(SEARCH("ог",U7)))</formula>
    </cfRule>
    <cfRule type="containsText" dxfId="547" priority="358" operator="containsText" text="оп">
      <formula>NOT(ISERROR(SEARCH("оп",U7)))</formula>
    </cfRule>
    <cfRule type="containsText" dxfId="546" priority="359" operator="containsText" text="б">
      <formula>NOT(ISERROR(SEARCH("б",U7)))</formula>
    </cfRule>
  </conditionalFormatting>
  <conditionalFormatting sqref="X7:Y7">
    <cfRule type="containsText" dxfId="545" priority="342" operator="containsText" text="к">
      <formula>NOT(ISERROR(SEARCH("к",X7)))</formula>
    </cfRule>
    <cfRule type="containsText" dxfId="544" priority="343" operator="containsText" text="у">
      <formula>NOT(ISERROR(SEARCH("у",X7)))</formula>
    </cfRule>
    <cfRule type="containsText" dxfId="543" priority="344" operator="containsText" text="обс">
      <formula>NOT(ISERROR(SEARCH("обс",X7)))</formula>
    </cfRule>
    <cfRule type="containsText" dxfId="542" priority="345" operator="containsText" text="пг">
      <formula>NOT(ISERROR(SEARCH("пг",X7)))</formula>
    </cfRule>
    <cfRule type="containsText" dxfId="541" priority="346" operator="containsText" text="пр">
      <formula>NOT(ISERROR(SEARCH("пр",X7)))</formula>
    </cfRule>
    <cfRule type="containsText" dxfId="540" priority="347" operator="containsText" text="ог">
      <formula>NOT(ISERROR(SEARCH("ог",X7)))</formula>
    </cfRule>
    <cfRule type="containsText" dxfId="539" priority="349" operator="containsText" text="оп">
      <formula>NOT(ISERROR(SEARCH("оп",X7)))</formula>
    </cfRule>
    <cfRule type="containsText" dxfId="538" priority="350" operator="containsText" text="б">
      <formula>NOT(ISERROR(SEARCH("б",X7)))</formula>
    </cfRule>
  </conditionalFormatting>
  <conditionalFormatting sqref="V7">
    <cfRule type="containsText" dxfId="537" priority="333" operator="containsText" text="к">
      <formula>NOT(ISERROR(SEARCH("к",V7)))</formula>
    </cfRule>
    <cfRule type="containsText" dxfId="536" priority="334" operator="containsText" text="у">
      <formula>NOT(ISERROR(SEARCH("у",V7)))</formula>
    </cfRule>
    <cfRule type="containsText" dxfId="535" priority="335" operator="containsText" text="обс">
      <formula>NOT(ISERROR(SEARCH("обс",V7)))</formula>
    </cfRule>
    <cfRule type="containsText" dxfId="534" priority="336" operator="containsText" text="пг">
      <formula>NOT(ISERROR(SEARCH("пг",V7)))</formula>
    </cfRule>
    <cfRule type="containsText" dxfId="533" priority="337" operator="containsText" text="пр">
      <formula>NOT(ISERROR(SEARCH("пр",V7)))</formula>
    </cfRule>
    <cfRule type="containsText" dxfId="532" priority="338" operator="containsText" text="ог">
      <formula>NOT(ISERROR(SEARCH("ог",V7)))</formula>
    </cfRule>
    <cfRule type="containsText" dxfId="531" priority="340" operator="containsText" text="оп">
      <formula>NOT(ISERROR(SEARCH("оп",V7)))</formula>
    </cfRule>
    <cfRule type="containsText" dxfId="530" priority="341" operator="containsText" text="б">
      <formula>NOT(ISERROR(SEARCH("б",V7)))</formula>
    </cfRule>
  </conditionalFormatting>
  <conditionalFormatting sqref="W7">
    <cfRule type="containsText" dxfId="529" priority="324" operator="containsText" text="к">
      <formula>NOT(ISERROR(SEARCH("к",W7)))</formula>
    </cfRule>
    <cfRule type="containsText" dxfId="528" priority="325" operator="containsText" text="у">
      <formula>NOT(ISERROR(SEARCH("у",W7)))</formula>
    </cfRule>
    <cfRule type="containsText" dxfId="527" priority="326" operator="containsText" text="обс">
      <formula>NOT(ISERROR(SEARCH("обс",W7)))</formula>
    </cfRule>
    <cfRule type="containsText" dxfId="526" priority="327" operator="containsText" text="пг">
      <formula>NOT(ISERROR(SEARCH("пг",W7)))</formula>
    </cfRule>
    <cfRule type="containsText" dxfId="525" priority="328" operator="containsText" text="пр">
      <formula>NOT(ISERROR(SEARCH("пр",W7)))</formula>
    </cfRule>
    <cfRule type="containsText" dxfId="524" priority="329" operator="containsText" text="ог">
      <formula>NOT(ISERROR(SEARCH("ог",W7)))</formula>
    </cfRule>
    <cfRule type="containsText" dxfId="523" priority="331" operator="containsText" text="оп">
      <formula>NOT(ISERROR(SEARCH("оп",W7)))</formula>
    </cfRule>
    <cfRule type="containsText" dxfId="522" priority="332" operator="containsText" text="б">
      <formula>NOT(ISERROR(SEARCH("б",W7)))</formula>
    </cfRule>
  </conditionalFormatting>
  <conditionalFormatting sqref="AA7">
    <cfRule type="containsText" dxfId="521" priority="315" operator="containsText" text="к">
      <formula>NOT(ISERROR(SEARCH("к",AA7)))</formula>
    </cfRule>
    <cfRule type="containsText" dxfId="520" priority="316" operator="containsText" text="у">
      <formula>NOT(ISERROR(SEARCH("у",AA7)))</formula>
    </cfRule>
    <cfRule type="containsText" dxfId="519" priority="317" operator="containsText" text="обс">
      <formula>NOT(ISERROR(SEARCH("обс",AA7)))</formula>
    </cfRule>
    <cfRule type="containsText" dxfId="518" priority="318" operator="containsText" text="пг">
      <formula>NOT(ISERROR(SEARCH("пг",AA7)))</formula>
    </cfRule>
    <cfRule type="containsText" dxfId="517" priority="319" operator="containsText" text="пр">
      <formula>NOT(ISERROR(SEARCH("пр",AA7)))</formula>
    </cfRule>
    <cfRule type="containsText" dxfId="516" priority="320" operator="containsText" text="ог">
      <formula>NOT(ISERROR(SEARCH("ог",AA7)))</formula>
    </cfRule>
    <cfRule type="containsText" dxfId="515" priority="321" operator="containsText" text="оп">
      <formula>NOT(ISERROR(SEARCH("оп",AA7)))</formula>
    </cfRule>
    <cfRule type="containsText" dxfId="514" priority="322" operator="containsText" text="б">
      <formula>NOT(ISERROR(SEARCH("б",AA7)))</formula>
    </cfRule>
  </conditionalFormatting>
  <conditionalFormatting sqref="AB7">
    <cfRule type="containsText" dxfId="513" priority="306" operator="containsText" text="к">
      <formula>NOT(ISERROR(SEARCH("к",AB7)))</formula>
    </cfRule>
    <cfRule type="containsText" dxfId="512" priority="307" operator="containsText" text="у">
      <formula>NOT(ISERROR(SEARCH("у",AB7)))</formula>
    </cfRule>
    <cfRule type="containsText" dxfId="511" priority="308" operator="containsText" text="обс">
      <formula>NOT(ISERROR(SEARCH("обс",AB7)))</formula>
    </cfRule>
    <cfRule type="containsText" dxfId="510" priority="309" operator="containsText" text="пг">
      <formula>NOT(ISERROR(SEARCH("пг",AB7)))</formula>
    </cfRule>
    <cfRule type="containsText" dxfId="509" priority="310" operator="containsText" text="пр">
      <formula>NOT(ISERROR(SEARCH("пр",AB7)))</formula>
    </cfRule>
    <cfRule type="containsText" dxfId="508" priority="311" operator="containsText" text="ог">
      <formula>NOT(ISERROR(SEARCH("ог",AB7)))</formula>
    </cfRule>
    <cfRule type="containsText" dxfId="507" priority="313" operator="containsText" text="оп">
      <formula>NOT(ISERROR(SEARCH("оп",AB7)))</formula>
    </cfRule>
    <cfRule type="containsText" dxfId="506" priority="314" operator="containsText" text="б">
      <formula>NOT(ISERROR(SEARCH("б",AB7)))</formula>
    </cfRule>
  </conditionalFormatting>
  <conditionalFormatting sqref="AC7">
    <cfRule type="containsText" dxfId="505" priority="297" operator="containsText" text="к">
      <formula>NOT(ISERROR(SEARCH("к",AC7)))</formula>
    </cfRule>
    <cfRule type="containsText" dxfId="504" priority="298" operator="containsText" text="у">
      <formula>NOT(ISERROR(SEARCH("у",AC7)))</formula>
    </cfRule>
    <cfRule type="containsText" dxfId="503" priority="299" operator="containsText" text="обс">
      <formula>NOT(ISERROR(SEARCH("обс",AC7)))</formula>
    </cfRule>
    <cfRule type="containsText" dxfId="502" priority="300" operator="containsText" text="пг">
      <formula>NOT(ISERROR(SEARCH("пг",AC7)))</formula>
    </cfRule>
    <cfRule type="containsText" dxfId="501" priority="301" operator="containsText" text="пр">
      <formula>NOT(ISERROR(SEARCH("пр",AC7)))</formula>
    </cfRule>
    <cfRule type="containsText" dxfId="500" priority="302" operator="containsText" text="ог">
      <formula>NOT(ISERROR(SEARCH("ог",AC7)))</formula>
    </cfRule>
    <cfRule type="containsText" dxfId="499" priority="304" operator="containsText" text="оп">
      <formula>NOT(ISERROR(SEARCH("оп",AC7)))</formula>
    </cfRule>
    <cfRule type="containsText" dxfId="498" priority="305" operator="containsText" text="б">
      <formula>NOT(ISERROR(SEARCH("б",AC7)))</formula>
    </cfRule>
  </conditionalFormatting>
  <conditionalFormatting sqref="AD7">
    <cfRule type="containsText" dxfId="497" priority="288" operator="containsText" text="к">
      <formula>NOT(ISERROR(SEARCH("к",AD7)))</formula>
    </cfRule>
    <cfRule type="containsText" dxfId="496" priority="289" operator="containsText" text="у">
      <formula>NOT(ISERROR(SEARCH("у",AD7)))</formula>
    </cfRule>
    <cfRule type="containsText" dxfId="495" priority="290" operator="containsText" text="обс">
      <formula>NOT(ISERROR(SEARCH("обс",AD7)))</formula>
    </cfRule>
    <cfRule type="containsText" dxfId="494" priority="291" operator="containsText" text="пг">
      <formula>NOT(ISERROR(SEARCH("пг",AD7)))</formula>
    </cfRule>
    <cfRule type="containsText" dxfId="493" priority="292" operator="containsText" text="пр">
      <formula>NOT(ISERROR(SEARCH("пр",AD7)))</formula>
    </cfRule>
    <cfRule type="containsText" dxfId="492" priority="293" operator="containsText" text="ог">
      <formula>NOT(ISERROR(SEARCH("ог",AD7)))</formula>
    </cfRule>
    <cfRule type="containsText" dxfId="491" priority="295" operator="containsText" text="оп">
      <formula>NOT(ISERROR(SEARCH("оп",AD7)))</formula>
    </cfRule>
    <cfRule type="containsText" dxfId="490" priority="296" operator="containsText" text="б">
      <formula>NOT(ISERROR(SEARCH("б",AD7)))</formula>
    </cfRule>
  </conditionalFormatting>
  <conditionalFormatting sqref="AG7">
    <cfRule type="containsText" dxfId="489" priority="279" operator="containsText" text="к">
      <formula>NOT(ISERROR(SEARCH("к",AG7)))</formula>
    </cfRule>
    <cfRule type="containsText" dxfId="488" priority="280" operator="containsText" text="у">
      <formula>NOT(ISERROR(SEARCH("у",AG7)))</formula>
    </cfRule>
    <cfRule type="containsText" dxfId="487" priority="281" operator="containsText" text="обс">
      <formula>NOT(ISERROR(SEARCH("обс",AG7)))</formula>
    </cfRule>
    <cfRule type="containsText" dxfId="486" priority="282" operator="containsText" text="пг">
      <formula>NOT(ISERROR(SEARCH("пг",AG7)))</formula>
    </cfRule>
    <cfRule type="containsText" dxfId="485" priority="283" operator="containsText" text="пр">
      <formula>NOT(ISERROR(SEARCH("пр",AG7)))</formula>
    </cfRule>
    <cfRule type="containsText" dxfId="484" priority="284" operator="containsText" text="ог">
      <formula>NOT(ISERROR(SEARCH("ог",AG7)))</formula>
    </cfRule>
    <cfRule type="containsText" dxfId="483" priority="285" operator="containsText" text="оп">
      <formula>NOT(ISERROR(SEARCH("оп",AG7)))</formula>
    </cfRule>
    <cfRule type="containsText" dxfId="482" priority="286" operator="containsText" text="б">
      <formula>NOT(ISERROR(SEARCH("б",AG7)))</formula>
    </cfRule>
  </conditionalFormatting>
  <conditionalFormatting sqref="AH7">
    <cfRule type="containsText" dxfId="481" priority="270" operator="containsText" text="к">
      <formula>NOT(ISERROR(SEARCH("к",AH7)))</formula>
    </cfRule>
    <cfRule type="containsText" dxfId="480" priority="271" operator="containsText" text="у">
      <formula>NOT(ISERROR(SEARCH("у",AH7)))</formula>
    </cfRule>
    <cfRule type="containsText" dxfId="479" priority="272" operator="containsText" text="обс">
      <formula>NOT(ISERROR(SEARCH("обс",AH7)))</formula>
    </cfRule>
    <cfRule type="containsText" dxfId="478" priority="273" operator="containsText" text="пг">
      <formula>NOT(ISERROR(SEARCH("пг",AH7)))</formula>
    </cfRule>
    <cfRule type="containsText" dxfId="477" priority="274" operator="containsText" text="пр">
      <formula>NOT(ISERROR(SEARCH("пр",AH7)))</formula>
    </cfRule>
    <cfRule type="containsText" dxfId="476" priority="275" operator="containsText" text="ог">
      <formula>NOT(ISERROR(SEARCH("ог",AH7)))</formula>
    </cfRule>
    <cfRule type="containsText" dxfId="475" priority="276" operator="containsText" text="оп">
      <formula>NOT(ISERROR(SEARCH("оп",AH7)))</formula>
    </cfRule>
    <cfRule type="containsText" dxfId="474" priority="277" operator="containsText" text="б">
      <formula>NOT(ISERROR(SEARCH("б",AH7)))</formula>
    </cfRule>
  </conditionalFormatting>
  <conditionalFormatting sqref="G7:M7">
    <cfRule type="containsText" dxfId="473" priority="252" operator="containsText" text="к">
      <formula>NOT(ISERROR(SEARCH("к",G7)))</formula>
    </cfRule>
    <cfRule type="containsText" dxfId="472" priority="253" operator="containsText" text="у">
      <formula>NOT(ISERROR(SEARCH("у",G7)))</formula>
    </cfRule>
    <cfRule type="containsText" dxfId="471" priority="254" operator="containsText" text="обс">
      <formula>NOT(ISERROR(SEARCH("обс",G7)))</formula>
    </cfRule>
    <cfRule type="containsText" dxfId="470" priority="255" operator="containsText" text="пг">
      <formula>NOT(ISERROR(SEARCH("пг",G7)))</formula>
    </cfRule>
    <cfRule type="containsText" dxfId="469" priority="256" operator="containsText" text="пр">
      <formula>NOT(ISERROR(SEARCH("пр",G7)))</formula>
    </cfRule>
    <cfRule type="containsText" dxfId="468" priority="257" operator="containsText" text="ог">
      <formula>NOT(ISERROR(SEARCH("ог",G7)))</formula>
    </cfRule>
    <cfRule type="containsText" dxfId="467" priority="258" operator="containsText" text="оп">
      <formula>NOT(ISERROR(SEARCH("оп",G7)))</formula>
    </cfRule>
    <cfRule type="containsText" dxfId="466" priority="259" operator="containsText" text="б">
      <formula>NOT(ISERROR(SEARCH("б",G7)))</formula>
    </cfRule>
  </conditionalFormatting>
  <conditionalFormatting sqref="N7">
    <cfRule type="containsText" dxfId="465" priority="243" operator="containsText" text="к">
      <formula>NOT(ISERROR(SEARCH("к",N7)))</formula>
    </cfRule>
    <cfRule type="containsText" dxfId="464" priority="244" operator="containsText" text="у">
      <formula>NOT(ISERROR(SEARCH("у",N7)))</formula>
    </cfRule>
    <cfRule type="containsText" dxfId="463" priority="245" operator="containsText" text="обс">
      <formula>NOT(ISERROR(SEARCH("обс",N7)))</formula>
    </cfRule>
    <cfRule type="containsText" dxfId="462" priority="246" operator="containsText" text="пг">
      <formula>NOT(ISERROR(SEARCH("пг",N7)))</formula>
    </cfRule>
    <cfRule type="containsText" dxfId="461" priority="247" operator="containsText" text="пр">
      <formula>NOT(ISERROR(SEARCH("пр",N7)))</formula>
    </cfRule>
    <cfRule type="containsText" dxfId="460" priority="248" operator="containsText" text="ог">
      <formula>NOT(ISERROR(SEARCH("ог",N7)))</formula>
    </cfRule>
    <cfRule type="containsText" dxfId="459" priority="249" operator="containsText" text="оп">
      <formula>NOT(ISERROR(SEARCH("оп",N7)))</formula>
    </cfRule>
    <cfRule type="containsText" dxfId="458" priority="250" operator="containsText" text="б">
      <formula>NOT(ISERROR(SEARCH("б",N7)))</formula>
    </cfRule>
  </conditionalFormatting>
  <conditionalFormatting sqref="AM7">
    <cfRule type="containsText" dxfId="457" priority="207" operator="containsText" text="к">
      <formula>NOT(ISERROR(SEARCH("к",AM7)))</formula>
    </cfRule>
    <cfRule type="containsText" dxfId="456" priority="208" operator="containsText" text="у">
      <formula>NOT(ISERROR(SEARCH("у",AM7)))</formula>
    </cfRule>
    <cfRule type="containsText" dxfId="455" priority="209" operator="containsText" text="обс">
      <formula>NOT(ISERROR(SEARCH("обс",AM7)))</formula>
    </cfRule>
    <cfRule type="containsText" dxfId="454" priority="210" operator="containsText" text="пг">
      <formula>NOT(ISERROR(SEARCH("пг",AM7)))</formula>
    </cfRule>
    <cfRule type="containsText" dxfId="453" priority="211" operator="containsText" text="пр">
      <formula>NOT(ISERROR(SEARCH("пр",AM7)))</formula>
    </cfRule>
    <cfRule type="containsText" dxfId="452" priority="212" operator="containsText" text="ог">
      <formula>NOT(ISERROR(SEARCH("ог",AM7)))</formula>
    </cfRule>
    <cfRule type="containsText" dxfId="451" priority="213" operator="containsText" text="оп">
      <formula>NOT(ISERROR(SEARCH("оп",AM7)))</formula>
    </cfRule>
    <cfRule type="containsText" dxfId="450" priority="214" operator="containsText" text="б">
      <formula>NOT(ISERROR(SEARCH("б",AM7)))</formula>
    </cfRule>
  </conditionalFormatting>
  <conditionalFormatting sqref="AM6">
    <cfRule type="containsText" dxfId="449" priority="198" operator="containsText" text="к">
      <formula>NOT(ISERROR(SEARCH("к",AM6)))</formula>
    </cfRule>
    <cfRule type="containsText" dxfId="448" priority="199" operator="containsText" text="у">
      <formula>NOT(ISERROR(SEARCH("у",AM6)))</formula>
    </cfRule>
    <cfRule type="containsText" dxfId="447" priority="200" operator="containsText" text="обс">
      <formula>NOT(ISERROR(SEARCH("обс",AM6)))</formula>
    </cfRule>
    <cfRule type="containsText" dxfId="446" priority="201" operator="containsText" text="пг">
      <formula>NOT(ISERROR(SEARCH("пг",AM6)))</formula>
    </cfRule>
    <cfRule type="containsText" dxfId="445" priority="202" operator="containsText" text="пр">
      <formula>NOT(ISERROR(SEARCH("пр",AM6)))</formula>
    </cfRule>
    <cfRule type="containsText" dxfId="444" priority="203" operator="containsText" text="ог">
      <formula>NOT(ISERROR(SEARCH("ог",AM6)))</formula>
    </cfRule>
    <cfRule type="containsText" dxfId="443" priority="204" operator="containsText" text="оп">
      <formula>NOT(ISERROR(SEARCH("оп",AM6)))</formula>
    </cfRule>
    <cfRule type="containsText" dxfId="442" priority="205" operator="containsText" text="б">
      <formula>NOT(ISERROR(SEARCH("б",AM6)))</formula>
    </cfRule>
  </conditionalFormatting>
  <conditionalFormatting sqref="Z8 T8 AE8:AF8 E8:F8">
    <cfRule type="containsText" dxfId="441" priority="180" operator="containsText" text="к">
      <formula>NOT(ISERROR(SEARCH("к",E8)))</formula>
    </cfRule>
    <cfRule type="containsText" dxfId="440" priority="181" operator="containsText" text="у">
      <formula>NOT(ISERROR(SEARCH("у",E8)))</formula>
    </cfRule>
    <cfRule type="containsText" dxfId="439" priority="182" operator="containsText" text="обс">
      <formula>NOT(ISERROR(SEARCH("обс",E8)))</formula>
    </cfRule>
    <cfRule type="containsText" dxfId="438" priority="183" operator="containsText" text="пг">
      <formula>NOT(ISERROR(SEARCH("пг",E8)))</formula>
    </cfRule>
    <cfRule type="containsText" dxfId="437" priority="184" operator="containsText" text="пр">
      <formula>NOT(ISERROR(SEARCH("пр",E8)))</formula>
    </cfRule>
    <cfRule type="containsText" dxfId="436" priority="185" operator="containsText" text="ог">
      <formula>NOT(ISERROR(SEARCH("ог",E8)))</formula>
    </cfRule>
    <cfRule type="containsText" dxfId="435" priority="186" operator="containsText" text="оп">
      <formula>NOT(ISERROR(SEARCH("оп",E8)))</formula>
    </cfRule>
    <cfRule type="containsText" dxfId="434" priority="187" operator="containsText" text="б">
      <formula>NOT(ISERROR(SEARCH("б",E8)))</formula>
    </cfRule>
  </conditionalFormatting>
  <conditionalFormatting sqref="S8">
    <cfRule type="containsText" dxfId="433" priority="172" operator="containsText" text="к">
      <formula>NOT(ISERROR(SEARCH("к",S8)))</formula>
    </cfRule>
    <cfRule type="containsText" dxfId="432" priority="173" operator="containsText" text="у">
      <formula>NOT(ISERROR(SEARCH("у",S8)))</formula>
    </cfRule>
    <cfRule type="containsText" dxfId="431" priority="174" operator="containsText" text="обс">
      <formula>NOT(ISERROR(SEARCH("обс",S8)))</formula>
    </cfRule>
    <cfRule type="containsText" dxfId="430" priority="175" operator="containsText" text="пг">
      <formula>NOT(ISERROR(SEARCH("пг",S8)))</formula>
    </cfRule>
    <cfRule type="containsText" dxfId="429" priority="176" operator="containsText" text="пр">
      <formula>NOT(ISERROR(SEARCH("пр",S8)))</formula>
    </cfRule>
    <cfRule type="containsText" dxfId="428" priority="177" operator="containsText" text="ог">
      <formula>NOT(ISERROR(SEARCH("ог",S8)))</formula>
    </cfRule>
    <cfRule type="containsText" dxfId="427" priority="178" operator="containsText" text="оп">
      <formula>NOT(ISERROR(SEARCH("оп",S8)))</formula>
    </cfRule>
    <cfRule type="containsText" dxfId="426" priority="179" operator="containsText" text="б">
      <formula>NOT(ISERROR(SEARCH("б",S8)))</formula>
    </cfRule>
  </conditionalFormatting>
  <conditionalFormatting sqref="Q8:R8">
    <cfRule type="containsText" dxfId="425" priority="163" operator="containsText" text="к">
      <formula>NOT(ISERROR(SEARCH("к",Q8)))</formula>
    </cfRule>
    <cfRule type="containsText" dxfId="424" priority="164" operator="containsText" text="у">
      <formula>NOT(ISERROR(SEARCH("у",Q8)))</formula>
    </cfRule>
    <cfRule type="containsText" dxfId="423" priority="165" operator="containsText" text="обс">
      <formula>NOT(ISERROR(SEARCH("обс",Q8)))</formula>
    </cfRule>
    <cfRule type="containsText" dxfId="422" priority="166" operator="containsText" text="пг">
      <formula>NOT(ISERROR(SEARCH("пг",Q8)))</formula>
    </cfRule>
    <cfRule type="containsText" dxfId="421" priority="167" operator="containsText" text="пр">
      <formula>NOT(ISERROR(SEARCH("пр",Q8)))</formula>
    </cfRule>
    <cfRule type="containsText" dxfId="420" priority="168" operator="containsText" text="ог">
      <formula>NOT(ISERROR(SEARCH("ог",Q8)))</formula>
    </cfRule>
    <cfRule type="containsText" dxfId="419" priority="170" operator="containsText" text="оп">
      <formula>NOT(ISERROR(SEARCH("оп",Q8)))</formula>
    </cfRule>
    <cfRule type="containsText" dxfId="418" priority="171" operator="containsText" text="б">
      <formula>NOT(ISERROR(SEARCH("б",Q8)))</formula>
    </cfRule>
  </conditionalFormatting>
  <conditionalFormatting sqref="O8">
    <cfRule type="containsText" dxfId="417" priority="154" operator="containsText" text="к">
      <formula>NOT(ISERROR(SEARCH("к",O8)))</formula>
    </cfRule>
    <cfRule type="containsText" dxfId="416" priority="155" operator="containsText" text="у">
      <formula>NOT(ISERROR(SEARCH("у",O8)))</formula>
    </cfRule>
    <cfRule type="containsText" dxfId="415" priority="156" operator="containsText" text="обс">
      <formula>NOT(ISERROR(SEARCH("обс",O8)))</formula>
    </cfRule>
    <cfRule type="containsText" dxfId="414" priority="157" operator="containsText" text="пг">
      <formula>NOT(ISERROR(SEARCH("пг",O8)))</formula>
    </cfRule>
    <cfRule type="containsText" dxfId="413" priority="158" operator="containsText" text="пр">
      <formula>NOT(ISERROR(SEARCH("пр",O8)))</formula>
    </cfRule>
    <cfRule type="containsText" dxfId="412" priority="159" operator="containsText" text="ог">
      <formula>NOT(ISERROR(SEARCH("ог",O8)))</formula>
    </cfRule>
    <cfRule type="containsText" dxfId="411" priority="161" operator="containsText" text="оп">
      <formula>NOT(ISERROR(SEARCH("оп",O8)))</formula>
    </cfRule>
    <cfRule type="containsText" dxfId="410" priority="162" operator="containsText" text="б">
      <formula>NOT(ISERROR(SEARCH("б",O8)))</formula>
    </cfRule>
  </conditionalFormatting>
  <conditionalFormatting sqref="P8">
    <cfRule type="containsText" dxfId="409" priority="145" operator="containsText" text="к">
      <formula>NOT(ISERROR(SEARCH("к",P8)))</formula>
    </cfRule>
    <cfRule type="containsText" dxfId="408" priority="146" operator="containsText" text="у">
      <formula>NOT(ISERROR(SEARCH("у",P8)))</formula>
    </cfRule>
    <cfRule type="containsText" dxfId="407" priority="147" operator="containsText" text="обс">
      <formula>NOT(ISERROR(SEARCH("обс",P8)))</formula>
    </cfRule>
    <cfRule type="containsText" dxfId="406" priority="148" operator="containsText" text="пг">
      <formula>NOT(ISERROR(SEARCH("пг",P8)))</formula>
    </cfRule>
    <cfRule type="containsText" dxfId="405" priority="149" operator="containsText" text="пр">
      <formula>NOT(ISERROR(SEARCH("пр",P8)))</formula>
    </cfRule>
    <cfRule type="containsText" dxfId="404" priority="150" operator="containsText" text="ог">
      <formula>NOT(ISERROR(SEARCH("ог",P8)))</formula>
    </cfRule>
    <cfRule type="containsText" dxfId="403" priority="152" operator="containsText" text="оп">
      <formula>NOT(ISERROR(SEARCH("оп",P8)))</formula>
    </cfRule>
    <cfRule type="containsText" dxfId="402" priority="153" operator="containsText" text="б">
      <formula>NOT(ISERROR(SEARCH("б",P8)))</formula>
    </cfRule>
  </conditionalFormatting>
  <conditionalFormatting sqref="U8">
    <cfRule type="containsText" dxfId="401" priority="136" operator="containsText" text="к">
      <formula>NOT(ISERROR(SEARCH("к",U8)))</formula>
    </cfRule>
    <cfRule type="containsText" dxfId="400" priority="137" operator="containsText" text="у">
      <formula>NOT(ISERROR(SEARCH("у",U8)))</formula>
    </cfRule>
    <cfRule type="containsText" dxfId="399" priority="138" operator="containsText" text="обс">
      <formula>NOT(ISERROR(SEARCH("обс",U8)))</formula>
    </cfRule>
    <cfRule type="containsText" dxfId="398" priority="139" operator="containsText" text="пг">
      <formula>NOT(ISERROR(SEARCH("пг",U8)))</formula>
    </cfRule>
    <cfRule type="containsText" dxfId="397" priority="140" operator="containsText" text="пр">
      <formula>NOT(ISERROR(SEARCH("пр",U8)))</formula>
    </cfRule>
    <cfRule type="containsText" dxfId="396" priority="141" operator="containsText" text="ог">
      <formula>NOT(ISERROR(SEARCH("ог",U8)))</formula>
    </cfRule>
    <cfRule type="containsText" dxfId="395" priority="143" operator="containsText" text="оп">
      <formula>NOT(ISERROR(SEARCH("оп",U8)))</formula>
    </cfRule>
    <cfRule type="containsText" dxfId="394" priority="144" operator="containsText" text="б">
      <formula>NOT(ISERROR(SEARCH("б",U8)))</formula>
    </cfRule>
  </conditionalFormatting>
  <conditionalFormatting sqref="X8:Y8">
    <cfRule type="containsText" dxfId="393" priority="127" operator="containsText" text="к">
      <formula>NOT(ISERROR(SEARCH("к",X8)))</formula>
    </cfRule>
    <cfRule type="containsText" dxfId="392" priority="128" operator="containsText" text="у">
      <formula>NOT(ISERROR(SEARCH("у",X8)))</formula>
    </cfRule>
    <cfRule type="containsText" dxfId="391" priority="129" operator="containsText" text="обс">
      <formula>NOT(ISERROR(SEARCH("обс",X8)))</formula>
    </cfRule>
    <cfRule type="containsText" dxfId="390" priority="130" operator="containsText" text="пг">
      <formula>NOT(ISERROR(SEARCH("пг",X8)))</formula>
    </cfRule>
    <cfRule type="containsText" dxfId="389" priority="131" operator="containsText" text="пр">
      <formula>NOT(ISERROR(SEARCH("пр",X8)))</formula>
    </cfRule>
    <cfRule type="containsText" dxfId="388" priority="132" operator="containsText" text="ог">
      <formula>NOT(ISERROR(SEARCH("ог",X8)))</formula>
    </cfRule>
    <cfRule type="containsText" dxfId="387" priority="134" operator="containsText" text="оп">
      <formula>NOT(ISERROR(SEARCH("оп",X8)))</formula>
    </cfRule>
    <cfRule type="containsText" dxfId="386" priority="135" operator="containsText" text="б">
      <formula>NOT(ISERROR(SEARCH("б",X8)))</formula>
    </cfRule>
  </conditionalFormatting>
  <conditionalFormatting sqref="V8">
    <cfRule type="containsText" dxfId="385" priority="118" operator="containsText" text="к">
      <formula>NOT(ISERROR(SEARCH("к",V8)))</formula>
    </cfRule>
    <cfRule type="containsText" dxfId="384" priority="119" operator="containsText" text="у">
      <formula>NOT(ISERROR(SEARCH("у",V8)))</formula>
    </cfRule>
    <cfRule type="containsText" dxfId="383" priority="120" operator="containsText" text="обс">
      <formula>NOT(ISERROR(SEARCH("обс",V8)))</formula>
    </cfRule>
    <cfRule type="containsText" dxfId="382" priority="121" operator="containsText" text="пг">
      <formula>NOT(ISERROR(SEARCH("пг",V8)))</formula>
    </cfRule>
    <cfRule type="containsText" dxfId="381" priority="122" operator="containsText" text="пр">
      <formula>NOT(ISERROR(SEARCH("пр",V8)))</formula>
    </cfRule>
    <cfRule type="containsText" dxfId="380" priority="123" operator="containsText" text="ог">
      <formula>NOT(ISERROR(SEARCH("ог",V8)))</formula>
    </cfRule>
    <cfRule type="containsText" dxfId="379" priority="125" operator="containsText" text="оп">
      <formula>NOT(ISERROR(SEARCH("оп",V8)))</formula>
    </cfRule>
    <cfRule type="containsText" dxfId="378" priority="126" operator="containsText" text="б">
      <formula>NOT(ISERROR(SEARCH("б",V8)))</formula>
    </cfRule>
  </conditionalFormatting>
  <conditionalFormatting sqref="W8">
    <cfRule type="containsText" dxfId="377" priority="109" operator="containsText" text="к">
      <formula>NOT(ISERROR(SEARCH("к",W8)))</formula>
    </cfRule>
    <cfRule type="containsText" dxfId="376" priority="110" operator="containsText" text="у">
      <formula>NOT(ISERROR(SEARCH("у",W8)))</formula>
    </cfRule>
    <cfRule type="containsText" dxfId="375" priority="111" operator="containsText" text="обс">
      <formula>NOT(ISERROR(SEARCH("обс",W8)))</formula>
    </cfRule>
    <cfRule type="containsText" dxfId="374" priority="112" operator="containsText" text="пг">
      <formula>NOT(ISERROR(SEARCH("пг",W8)))</formula>
    </cfRule>
    <cfRule type="containsText" dxfId="373" priority="113" operator="containsText" text="пр">
      <formula>NOT(ISERROR(SEARCH("пр",W8)))</formula>
    </cfRule>
    <cfRule type="containsText" dxfId="372" priority="114" operator="containsText" text="ог">
      <formula>NOT(ISERROR(SEARCH("ог",W8)))</formula>
    </cfRule>
    <cfRule type="containsText" dxfId="371" priority="116" operator="containsText" text="оп">
      <formula>NOT(ISERROR(SEARCH("оп",W8)))</formula>
    </cfRule>
    <cfRule type="containsText" dxfId="370" priority="117" operator="containsText" text="б">
      <formula>NOT(ISERROR(SEARCH("б",W8)))</formula>
    </cfRule>
  </conditionalFormatting>
  <conditionalFormatting sqref="AA8">
    <cfRule type="containsText" dxfId="369" priority="100" operator="containsText" text="к">
      <formula>NOT(ISERROR(SEARCH("к",AA8)))</formula>
    </cfRule>
    <cfRule type="containsText" dxfId="368" priority="101" operator="containsText" text="у">
      <formula>NOT(ISERROR(SEARCH("у",AA8)))</formula>
    </cfRule>
    <cfRule type="containsText" dxfId="367" priority="102" operator="containsText" text="обс">
      <formula>NOT(ISERROR(SEARCH("обс",AA8)))</formula>
    </cfRule>
    <cfRule type="containsText" dxfId="366" priority="103" operator="containsText" text="пг">
      <formula>NOT(ISERROR(SEARCH("пг",AA8)))</formula>
    </cfRule>
    <cfRule type="containsText" dxfId="365" priority="104" operator="containsText" text="пр">
      <formula>NOT(ISERROR(SEARCH("пр",AA8)))</formula>
    </cfRule>
    <cfRule type="containsText" dxfId="364" priority="105" operator="containsText" text="ог">
      <formula>NOT(ISERROR(SEARCH("ог",AA8)))</formula>
    </cfRule>
    <cfRule type="containsText" dxfId="363" priority="106" operator="containsText" text="оп">
      <formula>NOT(ISERROR(SEARCH("оп",AA8)))</formula>
    </cfRule>
    <cfRule type="containsText" dxfId="362" priority="107" operator="containsText" text="б">
      <formula>NOT(ISERROR(SEARCH("б",AA8)))</formula>
    </cfRule>
  </conditionalFormatting>
  <conditionalFormatting sqref="AB8">
    <cfRule type="containsText" dxfId="361" priority="91" operator="containsText" text="к">
      <formula>NOT(ISERROR(SEARCH("к",AB8)))</formula>
    </cfRule>
    <cfRule type="containsText" dxfId="360" priority="92" operator="containsText" text="у">
      <formula>NOT(ISERROR(SEARCH("у",AB8)))</formula>
    </cfRule>
    <cfRule type="containsText" dxfId="359" priority="93" operator="containsText" text="обс">
      <formula>NOT(ISERROR(SEARCH("обс",AB8)))</formula>
    </cfRule>
    <cfRule type="containsText" dxfId="358" priority="94" operator="containsText" text="пг">
      <formula>NOT(ISERROR(SEARCH("пг",AB8)))</formula>
    </cfRule>
    <cfRule type="containsText" dxfId="357" priority="95" operator="containsText" text="пр">
      <formula>NOT(ISERROR(SEARCH("пр",AB8)))</formula>
    </cfRule>
    <cfRule type="containsText" dxfId="356" priority="96" operator="containsText" text="ог">
      <formula>NOT(ISERROR(SEARCH("ог",AB8)))</formula>
    </cfRule>
    <cfRule type="containsText" dxfId="355" priority="98" operator="containsText" text="оп">
      <formula>NOT(ISERROR(SEARCH("оп",AB8)))</formula>
    </cfRule>
    <cfRule type="containsText" dxfId="354" priority="99" operator="containsText" text="б">
      <formula>NOT(ISERROR(SEARCH("б",AB8)))</formula>
    </cfRule>
  </conditionalFormatting>
  <conditionalFormatting sqref="AC8">
    <cfRule type="containsText" dxfId="353" priority="82" operator="containsText" text="к">
      <formula>NOT(ISERROR(SEARCH("к",AC8)))</formula>
    </cfRule>
    <cfRule type="containsText" dxfId="352" priority="83" operator="containsText" text="у">
      <formula>NOT(ISERROR(SEARCH("у",AC8)))</formula>
    </cfRule>
    <cfRule type="containsText" dxfId="351" priority="84" operator="containsText" text="обс">
      <formula>NOT(ISERROR(SEARCH("обс",AC8)))</formula>
    </cfRule>
    <cfRule type="containsText" dxfId="350" priority="85" operator="containsText" text="пг">
      <formula>NOT(ISERROR(SEARCH("пг",AC8)))</formula>
    </cfRule>
    <cfRule type="containsText" dxfId="349" priority="86" operator="containsText" text="пр">
      <formula>NOT(ISERROR(SEARCH("пр",AC8)))</formula>
    </cfRule>
    <cfRule type="containsText" dxfId="348" priority="87" operator="containsText" text="ог">
      <formula>NOT(ISERROR(SEARCH("ог",AC8)))</formula>
    </cfRule>
    <cfRule type="containsText" dxfId="347" priority="89" operator="containsText" text="оп">
      <formula>NOT(ISERROR(SEARCH("оп",AC8)))</formula>
    </cfRule>
    <cfRule type="containsText" dxfId="346" priority="90" operator="containsText" text="б">
      <formula>NOT(ISERROR(SEARCH("б",AC8)))</formula>
    </cfRule>
  </conditionalFormatting>
  <conditionalFormatting sqref="AD8">
    <cfRule type="containsText" dxfId="345" priority="73" operator="containsText" text="к">
      <formula>NOT(ISERROR(SEARCH("к",AD8)))</formula>
    </cfRule>
    <cfRule type="containsText" dxfId="344" priority="74" operator="containsText" text="у">
      <formula>NOT(ISERROR(SEARCH("у",AD8)))</formula>
    </cfRule>
    <cfRule type="containsText" dxfId="343" priority="75" operator="containsText" text="обс">
      <formula>NOT(ISERROR(SEARCH("обс",AD8)))</formula>
    </cfRule>
    <cfRule type="containsText" dxfId="342" priority="76" operator="containsText" text="пг">
      <formula>NOT(ISERROR(SEARCH("пг",AD8)))</formula>
    </cfRule>
    <cfRule type="containsText" dxfId="341" priority="77" operator="containsText" text="пр">
      <formula>NOT(ISERROR(SEARCH("пр",AD8)))</formula>
    </cfRule>
    <cfRule type="containsText" dxfId="340" priority="78" operator="containsText" text="ог">
      <formula>NOT(ISERROR(SEARCH("ог",AD8)))</formula>
    </cfRule>
    <cfRule type="containsText" dxfId="339" priority="80" operator="containsText" text="оп">
      <formula>NOT(ISERROR(SEARCH("оп",AD8)))</formula>
    </cfRule>
    <cfRule type="containsText" dxfId="338" priority="81" operator="containsText" text="б">
      <formula>NOT(ISERROR(SEARCH("б",AD8)))</formula>
    </cfRule>
  </conditionalFormatting>
  <conditionalFormatting sqref="AG8">
    <cfRule type="containsText" dxfId="337" priority="64" operator="containsText" text="к">
      <formula>NOT(ISERROR(SEARCH("к",AG8)))</formula>
    </cfRule>
    <cfRule type="containsText" dxfId="336" priority="65" operator="containsText" text="у">
      <formula>NOT(ISERROR(SEARCH("у",AG8)))</formula>
    </cfRule>
    <cfRule type="containsText" dxfId="335" priority="66" operator="containsText" text="обс">
      <formula>NOT(ISERROR(SEARCH("обс",AG8)))</formula>
    </cfRule>
    <cfRule type="containsText" dxfId="334" priority="67" operator="containsText" text="пг">
      <formula>NOT(ISERROR(SEARCH("пг",AG8)))</formula>
    </cfRule>
    <cfRule type="containsText" dxfId="333" priority="68" operator="containsText" text="пр">
      <formula>NOT(ISERROR(SEARCH("пр",AG8)))</formula>
    </cfRule>
    <cfRule type="containsText" dxfId="332" priority="69" operator="containsText" text="ог">
      <formula>NOT(ISERROR(SEARCH("ог",AG8)))</formula>
    </cfRule>
    <cfRule type="containsText" dxfId="331" priority="70" operator="containsText" text="оп">
      <formula>NOT(ISERROR(SEARCH("оп",AG8)))</formula>
    </cfRule>
    <cfRule type="containsText" dxfId="330" priority="71" operator="containsText" text="б">
      <formula>NOT(ISERROR(SEARCH("б",AG8)))</formula>
    </cfRule>
  </conditionalFormatting>
  <conditionalFormatting sqref="AH8">
    <cfRule type="containsText" dxfId="329" priority="55" operator="containsText" text="к">
      <formula>NOT(ISERROR(SEARCH("к",AH8)))</formula>
    </cfRule>
    <cfRule type="containsText" dxfId="328" priority="56" operator="containsText" text="у">
      <formula>NOT(ISERROR(SEARCH("у",AH8)))</formula>
    </cfRule>
    <cfRule type="containsText" dxfId="327" priority="57" operator="containsText" text="обс">
      <formula>NOT(ISERROR(SEARCH("обс",AH8)))</formula>
    </cfRule>
    <cfRule type="containsText" dxfId="326" priority="58" operator="containsText" text="пг">
      <formula>NOT(ISERROR(SEARCH("пг",AH8)))</formula>
    </cfRule>
    <cfRule type="containsText" dxfId="325" priority="59" operator="containsText" text="пр">
      <formula>NOT(ISERROR(SEARCH("пр",AH8)))</formula>
    </cfRule>
    <cfRule type="containsText" dxfId="324" priority="60" operator="containsText" text="ог">
      <formula>NOT(ISERROR(SEARCH("ог",AH8)))</formula>
    </cfRule>
    <cfRule type="containsText" dxfId="323" priority="61" operator="containsText" text="оп">
      <formula>NOT(ISERROR(SEARCH("оп",AH8)))</formula>
    </cfRule>
    <cfRule type="containsText" dxfId="322" priority="62" operator="containsText" text="б">
      <formula>NOT(ISERROR(SEARCH("б",AH8)))</formula>
    </cfRule>
  </conditionalFormatting>
  <conditionalFormatting sqref="G8:M8">
    <cfRule type="containsText" dxfId="321" priority="37" operator="containsText" text="к">
      <formula>NOT(ISERROR(SEARCH("к",G8)))</formula>
    </cfRule>
    <cfRule type="containsText" dxfId="320" priority="38" operator="containsText" text="у">
      <formula>NOT(ISERROR(SEARCH("у",G8)))</formula>
    </cfRule>
    <cfRule type="containsText" dxfId="319" priority="39" operator="containsText" text="обс">
      <formula>NOT(ISERROR(SEARCH("обс",G8)))</formula>
    </cfRule>
    <cfRule type="containsText" dxfId="318" priority="40" operator="containsText" text="пг">
      <formula>NOT(ISERROR(SEARCH("пг",G8)))</formula>
    </cfRule>
    <cfRule type="containsText" dxfId="317" priority="41" operator="containsText" text="пр">
      <formula>NOT(ISERROR(SEARCH("пр",G8)))</formula>
    </cfRule>
    <cfRule type="containsText" dxfId="316" priority="42" operator="containsText" text="ог">
      <formula>NOT(ISERROR(SEARCH("ог",G8)))</formula>
    </cfRule>
    <cfRule type="containsText" dxfId="315" priority="43" operator="containsText" text="оп">
      <formula>NOT(ISERROR(SEARCH("оп",G8)))</formula>
    </cfRule>
    <cfRule type="containsText" dxfId="314" priority="44" operator="containsText" text="б">
      <formula>NOT(ISERROR(SEARCH("б",G8)))</formula>
    </cfRule>
  </conditionalFormatting>
  <conditionalFormatting sqref="N8">
    <cfRule type="containsText" dxfId="313" priority="28" operator="containsText" text="к">
      <formula>NOT(ISERROR(SEARCH("к",N8)))</formula>
    </cfRule>
    <cfRule type="containsText" dxfId="312" priority="29" operator="containsText" text="у">
      <formula>NOT(ISERROR(SEARCH("у",N8)))</formula>
    </cfRule>
    <cfRule type="containsText" dxfId="311" priority="30" operator="containsText" text="обс">
      <formula>NOT(ISERROR(SEARCH("обс",N8)))</formula>
    </cfRule>
    <cfRule type="containsText" dxfId="310" priority="31" operator="containsText" text="пг">
      <formula>NOT(ISERROR(SEARCH("пг",N8)))</formula>
    </cfRule>
    <cfRule type="containsText" dxfId="309" priority="32" operator="containsText" text="пр">
      <formula>NOT(ISERROR(SEARCH("пр",N8)))</formula>
    </cfRule>
    <cfRule type="containsText" dxfId="308" priority="33" operator="containsText" text="ог">
      <formula>NOT(ISERROR(SEARCH("ог",N8)))</formula>
    </cfRule>
    <cfRule type="containsText" dxfId="307" priority="34" operator="containsText" text="оп">
      <formula>NOT(ISERROR(SEARCH("оп",N8)))</formula>
    </cfRule>
    <cfRule type="containsText" dxfId="306" priority="35" operator="containsText" text="б">
      <formula>NOT(ISERROR(SEARCH("б",N8)))</formula>
    </cfRule>
  </conditionalFormatting>
  <conditionalFormatting sqref="AM8">
    <cfRule type="containsText" dxfId="305" priority="19" operator="containsText" text="к">
      <formula>NOT(ISERROR(SEARCH("к",AM8)))</formula>
    </cfRule>
    <cfRule type="containsText" dxfId="304" priority="20" operator="containsText" text="у">
      <formula>NOT(ISERROR(SEARCH("у",AM8)))</formula>
    </cfRule>
    <cfRule type="containsText" dxfId="303" priority="21" operator="containsText" text="обс">
      <formula>NOT(ISERROR(SEARCH("обс",AM8)))</formula>
    </cfRule>
    <cfRule type="containsText" dxfId="302" priority="22" operator="containsText" text="пг">
      <formula>NOT(ISERROR(SEARCH("пг",AM8)))</formula>
    </cfRule>
    <cfRule type="containsText" dxfId="301" priority="23" operator="containsText" text="пр">
      <formula>NOT(ISERROR(SEARCH("пр",AM8)))</formula>
    </cfRule>
    <cfRule type="containsText" dxfId="300" priority="24" operator="containsText" text="ог">
      <formula>NOT(ISERROR(SEARCH("ог",AM8)))</formula>
    </cfRule>
    <cfRule type="containsText" dxfId="299" priority="25" operator="containsText" text="оп">
      <formula>NOT(ISERROR(SEARCH("оп",AM8)))</formula>
    </cfRule>
    <cfRule type="containsText" dxfId="298" priority="26" operator="containsText" text="б">
      <formula>NOT(ISERROR(SEARCH("б",AM8)))</formula>
    </cfRule>
  </conditionalFormatting>
  <conditionalFormatting sqref="S6">
    <cfRule type="containsText" dxfId="297" priority="10" operator="containsText" text="к">
      <formula>NOT(ISERROR(SEARCH("к",S6)))</formula>
    </cfRule>
    <cfRule type="containsText" dxfId="296" priority="11" operator="containsText" text="у">
      <formula>NOT(ISERROR(SEARCH("у",S6)))</formula>
    </cfRule>
    <cfRule type="containsText" dxfId="295" priority="12" operator="containsText" text="обс">
      <formula>NOT(ISERROR(SEARCH("обс",S6)))</formula>
    </cfRule>
    <cfRule type="containsText" dxfId="294" priority="13" operator="containsText" text="пг">
      <formula>NOT(ISERROR(SEARCH("пг",S6)))</formula>
    </cfRule>
    <cfRule type="containsText" dxfId="293" priority="14" operator="containsText" text="пр">
      <formula>NOT(ISERROR(SEARCH("пр",S6)))</formula>
    </cfRule>
    <cfRule type="containsText" dxfId="292" priority="15" operator="containsText" text="ог">
      <formula>NOT(ISERROR(SEARCH("ог",S6)))</formula>
    </cfRule>
    <cfRule type="containsText" dxfId="291" priority="16" operator="containsText" text="оп">
      <formula>NOT(ISERROR(SEARCH("оп",S6)))</formula>
    </cfRule>
    <cfRule type="containsText" dxfId="290" priority="17" operator="containsText" text="б">
      <formula>NOT(ISERROR(SEARCH("б",S6)))</formula>
    </cfRule>
  </conditionalFormatting>
  <conditionalFormatting sqref="S7">
    <cfRule type="containsText" dxfId="289" priority="1" operator="containsText" text="к">
      <formula>NOT(ISERROR(SEARCH("к",S7)))</formula>
    </cfRule>
    <cfRule type="containsText" dxfId="288" priority="2" operator="containsText" text="у">
      <formula>NOT(ISERROR(SEARCH("у",S7)))</formula>
    </cfRule>
    <cfRule type="containsText" dxfId="287" priority="3" operator="containsText" text="обс">
      <formula>NOT(ISERROR(SEARCH("обс",S7)))</formula>
    </cfRule>
    <cfRule type="containsText" dxfId="286" priority="4" operator="containsText" text="пг">
      <formula>NOT(ISERROR(SEARCH("пг",S7)))</formula>
    </cfRule>
    <cfRule type="containsText" dxfId="285" priority="5" operator="containsText" text="пр">
      <formula>NOT(ISERROR(SEARCH("пр",S7)))</formula>
    </cfRule>
    <cfRule type="containsText" dxfId="284" priority="6" operator="containsText" text="ог">
      <formula>NOT(ISERROR(SEARCH("ог",S7)))</formula>
    </cfRule>
    <cfRule type="containsText" dxfId="283" priority="7" operator="containsText" text="оп">
      <formula>NOT(ISERROR(SEARCH("оп",S7)))</formula>
    </cfRule>
    <cfRule type="containsText" dxfId="282" priority="8" operator="containsText" text="б">
      <formula>NOT(ISERROR(SEARCH("б",S7)))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07" operator="containsText" id="{1A9F3129-537B-4F1F-A104-36EB14CD5F1B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 T6 AE6:AG6 E6:M6</xm:sqref>
        </x14:conditionalFormatting>
        <x14:conditionalFormatting xmlns:xm="http://schemas.microsoft.com/office/excel/2006/main">
          <x14:cfRule type="containsText" priority="941" operator="containsText" id="{91D93876-45AE-4947-8812-FD094E0AAE2A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Q6:R6</xm:sqref>
        </x14:conditionalFormatting>
        <x14:conditionalFormatting xmlns:xm="http://schemas.microsoft.com/office/excel/2006/main">
          <x14:cfRule type="containsText" priority="932" operator="containsText" id="{A7137608-9C5D-4404-AAA4-C7B909444A99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923" operator="containsText" id="{49476294-C4F0-4EDE-9CF2-21658E837275}">
            <xm:f>NOT(ISERROR(SEARCH("в",P6)))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containsText" priority="914" operator="containsText" id="{A8A213E0-3699-44E2-919A-544093C14038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containsText" priority="905" operator="containsText" id="{82D6A501-0B13-4956-B623-E035DCBCB655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X6:Y6</xm:sqref>
        </x14:conditionalFormatting>
        <x14:conditionalFormatting xmlns:xm="http://schemas.microsoft.com/office/excel/2006/main">
          <x14:cfRule type="containsText" priority="896" operator="containsText" id="{F756E4BF-DFBC-4CE2-BFB9-B3895034693B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containsText" priority="887" operator="containsText" id="{8DA2FEF5-AC86-40D5-AF0D-3202889D9EFC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781" operator="containsText" id="{EF937A00-86D2-499C-9B1B-D654C1A65C0B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containsText" priority="716" operator="containsText" id="{8468DB79-C47F-4F1E-B12A-E2F637A2F8F9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containsText" priority="698" operator="containsText" id="{3C3346BD-A9CE-42EA-8532-41EBE68F5EB6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689" operator="containsText" id="{15941479-454B-4D58-B246-830B9CBDF748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containsText" priority="628" operator="containsText" id="{722794D8-B9AF-439B-87B3-230C3CDB1613}">
            <xm:f>NOT(ISERROR(SEARCH("в",AH6)))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484" operator="containsText" id="{E4796034-B715-4019-8634-6D60FF4C5431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403" operator="containsText" id="{4E7B97A3-A68B-400B-BBB7-4B2106F4FBF5}">
            <xm:f>NOT(ISERROR(SEARCH("в",E7)))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Z7 T7 AE7:AF7 E7:F7</xm:sqref>
        </x14:conditionalFormatting>
        <x14:conditionalFormatting xmlns:xm="http://schemas.microsoft.com/office/excel/2006/main">
          <x14:cfRule type="containsText" priority="384" operator="containsText" id="{CDF70E7D-FD8B-4EDE-818C-02D14FA3F5F3}">
            <xm:f>NOT(ISERROR(SEARCH("в",Q7)))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Q7:R7</xm:sqref>
        </x14:conditionalFormatting>
        <x14:conditionalFormatting xmlns:xm="http://schemas.microsoft.com/office/excel/2006/main">
          <x14:cfRule type="containsText" priority="375" operator="containsText" id="{0D8BC4B7-4622-4790-A2A7-E1ECA8ACAAA3}">
            <xm:f>NOT(ISERROR(SEARCH("в",O7)))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366" operator="containsText" id="{1A69384F-4129-4F20-ADE3-DDBECEEAD555}">
            <xm:f>NOT(ISERROR(SEARCH("в",P7)))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357" operator="containsText" id="{C54541ED-20B2-4BE4-B4CD-5F0DF9311C2F}">
            <xm:f>NOT(ISERROR(SEARCH("в",U7)))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containsText" priority="348" operator="containsText" id="{7517AB8C-2C90-4CDA-92E0-132E20CAA582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X7:Y7</xm:sqref>
        </x14:conditionalFormatting>
        <x14:conditionalFormatting xmlns:xm="http://schemas.microsoft.com/office/excel/2006/main">
          <x14:cfRule type="containsText" priority="339" operator="containsText" id="{C6102833-038E-4114-81EF-09328953CBAC}">
            <xm:f>NOT(ISERROR(SEARCH("в",V7)))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</xm:sqref>
        </x14:conditionalFormatting>
        <x14:conditionalFormatting xmlns:xm="http://schemas.microsoft.com/office/excel/2006/main">
          <x14:cfRule type="containsText" priority="330" operator="containsText" id="{9F208BC1-230D-4EE8-B7B3-DFFB3494E5BD}">
            <xm:f>NOT(ISERROR(SEARCH("в",W7)))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W7</xm:sqref>
        </x14:conditionalFormatting>
        <x14:conditionalFormatting xmlns:xm="http://schemas.microsoft.com/office/excel/2006/main">
          <x14:cfRule type="containsText" priority="323" operator="containsText" id="{798B5178-E382-4721-9C14-69F607C0DB71}">
            <xm:f>NOT(ISERROR(SEARCH("в",AA7)))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AA7</xm:sqref>
        </x14:conditionalFormatting>
        <x14:conditionalFormatting xmlns:xm="http://schemas.microsoft.com/office/excel/2006/main">
          <x14:cfRule type="containsText" priority="312" operator="containsText" id="{594C8314-1EA8-463F-AA3D-944B3E673A19}">
            <xm:f>NOT(ISERROR(SEARCH("в",AB7)))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AB7</xm:sqref>
        </x14:conditionalFormatting>
        <x14:conditionalFormatting xmlns:xm="http://schemas.microsoft.com/office/excel/2006/main">
          <x14:cfRule type="containsText" priority="303" operator="containsText" id="{8865188C-9F4A-4765-8775-4BF20B3C3036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ontainsText" priority="294" operator="containsText" id="{535E806F-44EE-4166-B2CD-E891EA54FC09}">
            <xm:f>NOT(ISERROR(SEARCH("в",AD7)))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ontainsText" priority="287" operator="containsText" id="{59DCEC72-B8FA-4F6F-9EA0-96BFF9846772}">
            <xm:f>NOT(ISERROR(SEARCH("в",AG7)))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AG7</xm:sqref>
        </x14:conditionalFormatting>
        <x14:conditionalFormatting xmlns:xm="http://schemas.microsoft.com/office/excel/2006/main">
          <x14:cfRule type="containsText" priority="278" operator="containsText" id="{4C5F2307-0663-421B-91F9-D92645DC64F7}">
            <xm:f>NOT(ISERROR(SEARCH("в",AH7)))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AH7</xm:sqref>
        </x14:conditionalFormatting>
        <x14:conditionalFormatting xmlns:xm="http://schemas.microsoft.com/office/excel/2006/main">
          <x14:cfRule type="containsText" priority="260" operator="containsText" id="{84CC8A77-4F31-4166-BD03-BD8380A460FB}">
            <xm:f>NOT(ISERROR(SEARCH("в",G7)))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G7:M7</xm:sqref>
        </x14:conditionalFormatting>
        <x14:conditionalFormatting xmlns:xm="http://schemas.microsoft.com/office/excel/2006/main">
          <x14:cfRule type="containsText" priority="251" operator="containsText" id="{5EFECEDD-740B-4CC6-A56A-961C0BB14E66}">
            <xm:f>NOT(ISERROR(SEARCH("в",N7)))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215" operator="containsText" id="{D2ED696D-61E4-4217-8460-B08E1AC98423}">
            <xm:f>NOT(ISERROR(SEARCH("в",AM7)))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AM7</xm:sqref>
        </x14:conditionalFormatting>
        <x14:conditionalFormatting xmlns:xm="http://schemas.microsoft.com/office/excel/2006/main">
          <x14:cfRule type="containsText" priority="206" operator="containsText" id="{F2DED670-D3E6-4506-B517-604A940AD458}">
            <xm:f>NOT(ISERROR(SEARCH("в",AM6)))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AM6</xm:sqref>
        </x14:conditionalFormatting>
        <x14:conditionalFormatting xmlns:xm="http://schemas.microsoft.com/office/excel/2006/main">
          <x14:cfRule type="containsText" priority="188" operator="containsText" id="{D1F8AE41-2E62-4A49-A7D0-58B948F349A9}">
            <xm:f>NOT(ISERROR(SEARCH("в",E8)))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Z8 T8 AE8:AF8 E8:F8</xm:sqref>
        </x14:conditionalFormatting>
        <x14:conditionalFormatting xmlns:xm="http://schemas.microsoft.com/office/excel/2006/main">
          <x14:cfRule type="containsText" priority="169" operator="containsText" id="{935A339B-E2B7-4ABD-B279-7E9857D9E153}">
            <xm:f>NOT(ISERROR(SEARCH("в",Q8)))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160" operator="containsText" id="{0ABB5B9A-851E-46C0-B5AA-0169A8FB120A}">
            <xm:f>NOT(ISERROR(SEARCH("в",O8)))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151" operator="containsText" id="{CA3E12C8-E0DD-4503-A283-E384880BFD54}">
            <xm:f>NOT(ISERROR(SEARCH("в",P8)))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142" operator="containsText" id="{B86496B0-F858-4592-863F-44718B6ED9D9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133" operator="containsText" id="{DDDC4B0C-6CC6-4FBD-9859-961FEE417A33}">
            <xm:f>NOT(ISERROR(SEARCH("в",X8)))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X8:Y8</xm:sqref>
        </x14:conditionalFormatting>
        <x14:conditionalFormatting xmlns:xm="http://schemas.microsoft.com/office/excel/2006/main">
          <x14:cfRule type="containsText" priority="124" operator="containsText" id="{812C5879-5F84-495D-9D1B-D9EC785CD376}">
            <xm:f>NOT(ISERROR(SEARCH("в",V8)))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115" operator="containsText" id="{87FDC275-7162-4C3C-8D15-B358315F042E}">
            <xm:f>NOT(ISERROR(SEARCH("в",W8)))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containsText" priority="108" operator="containsText" id="{7F242B2D-1BBD-4EBD-B816-6219D66ADA3F}">
            <xm:f>NOT(ISERROR(SEARCH("в",AA8)))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AA8</xm:sqref>
        </x14:conditionalFormatting>
        <x14:conditionalFormatting xmlns:xm="http://schemas.microsoft.com/office/excel/2006/main">
          <x14:cfRule type="containsText" priority="97" operator="containsText" id="{037FD6DA-865A-4515-BFB5-3AA17665E539}">
            <xm:f>NOT(ISERROR(SEARCH("в",AB8)))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AB8</xm:sqref>
        </x14:conditionalFormatting>
        <x14:conditionalFormatting xmlns:xm="http://schemas.microsoft.com/office/excel/2006/main">
          <x14:cfRule type="containsText" priority="88" operator="containsText" id="{4ED5DD6F-A36B-402F-80F7-9F9839C345C4}">
            <xm:f>NOT(ISERROR(SEARCH("в",AC8)))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AC8</xm:sqref>
        </x14:conditionalFormatting>
        <x14:conditionalFormatting xmlns:xm="http://schemas.microsoft.com/office/excel/2006/main">
          <x14:cfRule type="containsText" priority="79" operator="containsText" id="{DAD425FE-43E4-400B-8E36-20FDBFD6B363}">
            <xm:f>NOT(ISERROR(SEARCH("в",AD8)))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AD8</xm:sqref>
        </x14:conditionalFormatting>
        <x14:conditionalFormatting xmlns:xm="http://schemas.microsoft.com/office/excel/2006/main">
          <x14:cfRule type="containsText" priority="72" operator="containsText" id="{349C3050-A557-4BED-ABCE-344E2076BD64}">
            <xm:f>NOT(ISERROR(SEARCH("в",AG8)))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63" operator="containsText" id="{7C5CADE4-1649-4E62-A932-E333D251DFD6}">
            <xm:f>NOT(ISERROR(SEARCH("в",AH8)))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AH8</xm:sqref>
        </x14:conditionalFormatting>
        <x14:conditionalFormatting xmlns:xm="http://schemas.microsoft.com/office/excel/2006/main">
          <x14:cfRule type="containsText" priority="45" operator="containsText" id="{8F04A83F-A311-4C2E-88BA-481944E974AE}">
            <xm:f>NOT(ISERROR(SEARCH("в",G8)))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G8:M8</xm:sqref>
        </x14:conditionalFormatting>
        <x14:conditionalFormatting xmlns:xm="http://schemas.microsoft.com/office/excel/2006/main">
          <x14:cfRule type="containsText" priority="36" operator="containsText" id="{2DE38CFA-A1FE-47F6-BCE7-5BAB52956C44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27" operator="containsText" id="{4901FDA6-5D7A-4650-9E93-A8152E9D6F84}">
            <xm:f>NOT(ISERROR(SEARCH("в",AM8)))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AM8</xm:sqref>
        </x14:conditionalFormatting>
        <x14:conditionalFormatting xmlns:xm="http://schemas.microsoft.com/office/excel/2006/main">
          <x14:cfRule type="containsText" priority="18" operator="containsText" id="{F9BFC881-4B74-42D0-9C4E-49C7FC5E9C66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9" operator="containsText" id="{FD219934-D177-46F2-8BB4-3B117ED2DE07}">
            <xm:f>NOT(ISERROR(SEARCH("в",S7)))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S13" sqref="S13"/>
    </sheetView>
  </sheetViews>
  <sheetFormatPr defaultColWidth="8.85546875" defaultRowHeight="15" x14ac:dyDescent="0.25"/>
  <cols>
    <col min="1" max="1" width="8.85546875" style="41"/>
    <col min="2" max="3" width="36.7109375" style="41" customWidth="1"/>
    <col min="4" max="4" width="8.85546875" style="41"/>
    <col min="5" max="36" width="4.7109375" style="41" customWidth="1"/>
    <col min="37" max="48" width="9.85546875" style="41" customWidth="1"/>
    <col min="49" max="16384" width="8.85546875" style="41"/>
  </cols>
  <sheetData>
    <row r="1" spans="1:48" x14ac:dyDescent="0.25">
      <c r="A1" s="105">
        <v>44470</v>
      </c>
      <c r="B1" s="106"/>
      <c r="C1" s="106"/>
      <c r="D1" s="107"/>
      <c r="E1" s="3">
        <v>8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13" t="s">
        <v>22</v>
      </c>
      <c r="R1" s="29" t="str">
        <f>"  - отпуск (обозначение - оп)"</f>
        <v xml:space="preserve">  - отпуск (обозначение - оп)</v>
      </c>
      <c r="S1" s="42"/>
      <c r="T1" s="42"/>
      <c r="U1" s="42"/>
      <c r="V1" s="42"/>
      <c r="W1" s="42"/>
      <c r="X1" s="42"/>
      <c r="Y1" s="42"/>
      <c r="Z1" s="42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</row>
    <row r="2" spans="1:48" x14ac:dyDescent="0.25">
      <c r="A2" s="106"/>
      <c r="B2" s="106"/>
      <c r="C2" s="106"/>
      <c r="D2" s="10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42"/>
      <c r="H2" s="42"/>
      <c r="I2" s="42"/>
      <c r="J2" s="42"/>
      <c r="K2" s="42"/>
      <c r="L2" s="42"/>
      <c r="M2" s="42"/>
      <c r="N2" s="42"/>
      <c r="O2" s="42"/>
      <c r="P2" s="42"/>
      <c r="Q2" s="16" t="s">
        <v>23</v>
      </c>
      <c r="R2" s="29" t="str">
        <f>"  - отгул (обозначение - ог)"</f>
        <v xml:space="preserve">  - отгул (обозначение - ог)</v>
      </c>
      <c r="S2" s="42"/>
      <c r="T2" s="42"/>
      <c r="U2" s="42"/>
      <c r="V2" s="42"/>
      <c r="W2" s="42"/>
      <c r="X2" s="42"/>
      <c r="Y2" s="42"/>
      <c r="Z2" s="42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</row>
    <row r="3" spans="1:48" x14ac:dyDescent="0.25">
      <c r="A3" s="108"/>
      <c r="B3" s="108"/>
      <c r="C3" s="108"/>
      <c r="D3" s="109"/>
      <c r="E3" s="25" t="s">
        <v>21</v>
      </c>
      <c r="F3" s="29" t="str">
        <f>"  - прогул (обозначение -пг)"</f>
        <v xml:space="preserve">  - прогул (обозначение -пг)</v>
      </c>
      <c r="G3" s="42"/>
      <c r="H3" s="42"/>
      <c r="I3" s="42"/>
      <c r="J3" s="42"/>
      <c r="K3" s="42"/>
      <c r="L3" s="42"/>
      <c r="M3" s="42"/>
      <c r="N3" s="42"/>
      <c r="O3" s="42"/>
      <c r="P3" s="42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42"/>
      <c r="T3" s="42"/>
      <c r="U3" s="42"/>
      <c r="V3" s="42"/>
      <c r="W3" s="42"/>
      <c r="X3" s="42"/>
      <c r="Y3" s="42"/>
      <c r="Z3" s="42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</row>
    <row r="4" spans="1:48" ht="14.45" customHeight="1" x14ac:dyDescent="0.25">
      <c r="A4" s="110" t="s">
        <v>18</v>
      </c>
      <c r="B4" s="112" t="s">
        <v>39</v>
      </c>
      <c r="C4" s="112" t="s">
        <v>40</v>
      </c>
      <c r="D4" s="114" t="s">
        <v>41</v>
      </c>
      <c r="E4" s="51"/>
      <c r="F4" s="51" t="s">
        <v>47</v>
      </c>
      <c r="G4" s="57" t="s">
        <v>48</v>
      </c>
      <c r="H4" s="57" t="s">
        <v>42</v>
      </c>
      <c r="I4" s="51" t="s">
        <v>43</v>
      </c>
      <c r="J4" s="51" t="s">
        <v>44</v>
      </c>
      <c r="K4" s="51" t="s">
        <v>45</v>
      </c>
      <c r="L4" s="51" t="s">
        <v>46</v>
      </c>
      <c r="M4" s="51" t="s">
        <v>47</v>
      </c>
      <c r="N4" s="57" t="s">
        <v>48</v>
      </c>
      <c r="O4" s="57" t="s">
        <v>42</v>
      </c>
      <c r="P4" s="51" t="s">
        <v>43</v>
      </c>
      <c r="Q4" s="51" t="s">
        <v>44</v>
      </c>
      <c r="R4" s="51" t="s">
        <v>45</v>
      </c>
      <c r="S4" s="51" t="s">
        <v>46</v>
      </c>
      <c r="T4" s="51" t="s">
        <v>47</v>
      </c>
      <c r="U4" s="57" t="s">
        <v>48</v>
      </c>
      <c r="V4" s="57" t="s">
        <v>42</v>
      </c>
      <c r="W4" s="51" t="s">
        <v>43</v>
      </c>
      <c r="X4" s="51" t="s">
        <v>44</v>
      </c>
      <c r="Y4" s="51" t="s">
        <v>45</v>
      </c>
      <c r="Z4" s="51" t="s">
        <v>46</v>
      </c>
      <c r="AA4" s="51" t="s">
        <v>47</v>
      </c>
      <c r="AB4" s="57" t="s">
        <v>48</v>
      </c>
      <c r="AC4" s="57" t="s">
        <v>42</v>
      </c>
      <c r="AD4" s="51" t="s">
        <v>43</v>
      </c>
      <c r="AE4" s="51" t="s">
        <v>44</v>
      </c>
      <c r="AF4" s="51" t="s">
        <v>45</v>
      </c>
      <c r="AG4" s="51" t="s">
        <v>46</v>
      </c>
      <c r="AH4" s="51" t="s">
        <v>47</v>
      </c>
      <c r="AI4" s="57" t="s">
        <v>48</v>
      </c>
      <c r="AJ4" s="57" t="s">
        <v>42</v>
      </c>
      <c r="AK4" s="140" t="s">
        <v>62</v>
      </c>
      <c r="AL4" s="140" t="s">
        <v>63</v>
      </c>
      <c r="AM4" s="142" t="s">
        <v>64</v>
      </c>
      <c r="AN4" s="144" t="s">
        <v>65</v>
      </c>
      <c r="AO4" s="116" t="s">
        <v>66</v>
      </c>
      <c r="AP4" s="116" t="s">
        <v>67</v>
      </c>
      <c r="AQ4" s="103" t="s">
        <v>68</v>
      </c>
      <c r="AR4" s="93" t="s">
        <v>69</v>
      </c>
      <c r="AS4" s="95" t="s">
        <v>70</v>
      </c>
      <c r="AT4" s="97" t="s">
        <v>49</v>
      </c>
      <c r="AU4" s="99" t="s">
        <v>50</v>
      </c>
      <c r="AV4" s="101" t="s">
        <v>51</v>
      </c>
    </row>
    <row r="5" spans="1:48" x14ac:dyDescent="0.25">
      <c r="A5" s="111"/>
      <c r="B5" s="113"/>
      <c r="C5" s="113"/>
      <c r="D5" s="115"/>
      <c r="E5" s="60"/>
      <c r="F5" s="56">
        <v>1</v>
      </c>
      <c r="G5" s="85">
        <v>2</v>
      </c>
      <c r="H5" s="85">
        <v>3</v>
      </c>
      <c r="I5" s="51">
        <v>4</v>
      </c>
      <c r="J5" s="51">
        <v>5</v>
      </c>
      <c r="K5" s="51">
        <v>6</v>
      </c>
      <c r="L5" s="51">
        <v>7</v>
      </c>
      <c r="M5" s="51">
        <v>8</v>
      </c>
      <c r="N5" s="85">
        <v>9</v>
      </c>
      <c r="O5" s="85">
        <v>10</v>
      </c>
      <c r="P5" s="51">
        <v>11</v>
      </c>
      <c r="Q5" s="51">
        <v>12</v>
      </c>
      <c r="R5" s="84">
        <v>13</v>
      </c>
      <c r="S5" s="84">
        <v>14</v>
      </c>
      <c r="T5" s="51">
        <v>15</v>
      </c>
      <c r="U5" s="85">
        <v>16</v>
      </c>
      <c r="V5" s="85">
        <v>17</v>
      </c>
      <c r="W5" s="51">
        <v>18</v>
      </c>
      <c r="X5" s="51">
        <v>19</v>
      </c>
      <c r="Y5" s="84">
        <v>20</v>
      </c>
      <c r="Z5" s="84">
        <v>21</v>
      </c>
      <c r="AA5" s="51">
        <v>22</v>
      </c>
      <c r="AB5" s="85">
        <v>23</v>
      </c>
      <c r="AC5" s="85">
        <v>24</v>
      </c>
      <c r="AD5" s="51">
        <v>25</v>
      </c>
      <c r="AE5" s="51">
        <v>26</v>
      </c>
      <c r="AF5" s="84">
        <v>27</v>
      </c>
      <c r="AG5" s="84">
        <v>28</v>
      </c>
      <c r="AH5" s="81">
        <v>29</v>
      </c>
      <c r="AI5" s="86">
        <v>30</v>
      </c>
      <c r="AJ5" s="86">
        <v>31</v>
      </c>
      <c r="AK5" s="141"/>
      <c r="AL5" s="141"/>
      <c r="AM5" s="143"/>
      <c r="AN5" s="145"/>
      <c r="AO5" s="117"/>
      <c r="AP5" s="117"/>
      <c r="AQ5" s="104"/>
      <c r="AR5" s="94"/>
      <c r="AS5" s="96"/>
      <c r="AT5" s="98"/>
      <c r="AU5" s="100"/>
      <c r="AV5" s="102"/>
    </row>
    <row r="6" spans="1:48" x14ac:dyDescent="0.25">
      <c r="A6" s="50">
        <v>1</v>
      </c>
      <c r="B6" s="49" t="s">
        <v>59</v>
      </c>
      <c r="C6" s="49" t="s">
        <v>73</v>
      </c>
      <c r="D6" s="61">
        <v>8</v>
      </c>
      <c r="E6" s="59"/>
      <c r="F6" s="51" t="s">
        <v>52</v>
      </c>
      <c r="G6" s="51"/>
      <c r="H6" s="51"/>
      <c r="I6" s="51" t="s">
        <v>52</v>
      </c>
      <c r="J6" s="51" t="s">
        <v>22</v>
      </c>
      <c r="K6" s="51" t="s">
        <v>22</v>
      </c>
      <c r="L6" s="51" t="s">
        <v>22</v>
      </c>
      <c r="M6" s="51" t="s">
        <v>22</v>
      </c>
      <c r="N6" s="51"/>
      <c r="O6" s="51"/>
      <c r="P6" s="51" t="s">
        <v>77</v>
      </c>
      <c r="Q6" s="51" t="s">
        <v>52</v>
      </c>
      <c r="R6" s="51" t="s">
        <v>52</v>
      </c>
      <c r="S6" s="51" t="s">
        <v>52</v>
      </c>
      <c r="T6" s="51" t="s">
        <v>52</v>
      </c>
      <c r="U6" s="51"/>
      <c r="V6" s="51"/>
      <c r="W6" s="51" t="s">
        <v>52</v>
      </c>
      <c r="X6" s="51" t="s">
        <v>76</v>
      </c>
      <c r="Y6" s="51" t="s">
        <v>52</v>
      </c>
      <c r="Z6" s="51" t="s">
        <v>52</v>
      </c>
      <c r="AA6" s="51" t="s">
        <v>52</v>
      </c>
      <c r="AB6" s="51"/>
      <c r="AC6" s="51"/>
      <c r="AD6" s="51" t="s">
        <v>22</v>
      </c>
      <c r="AE6" s="51" t="s">
        <v>22</v>
      </c>
      <c r="AF6" s="51" t="s">
        <v>22</v>
      </c>
      <c r="AG6" s="51" t="s">
        <v>22</v>
      </c>
      <c r="AH6" s="82" t="s">
        <v>22</v>
      </c>
      <c r="AI6" s="55" t="s">
        <v>22</v>
      </c>
      <c r="AJ6" s="88" t="s">
        <v>22</v>
      </c>
      <c r="AK6" s="63">
        <f>COUNTIF(E6:AI6,"в")</f>
        <v>10</v>
      </c>
      <c r="AL6" s="63">
        <f>SUM(E6:AI6)</f>
        <v>0</v>
      </c>
      <c r="AM6" s="65">
        <f>COUNTIF(E6:AI6,"=оп")</f>
        <v>10</v>
      </c>
      <c r="AN6" s="67">
        <f>COUNTIF(E6:AI6,"=б")</f>
        <v>0</v>
      </c>
      <c r="AO6" s="63">
        <f>IF(D6="",0,IF(AL6-AK6*D6&lt;0,0,AL6-AK6*D6))</f>
        <v>0</v>
      </c>
      <c r="AP6" s="63">
        <f>IF(D6="",0,IF(AK6*D6-AL6&lt;0,0,AK6*D6-AL6))</f>
        <v>80</v>
      </c>
      <c r="AQ6" s="69">
        <f>COUNTIF(E6:AI6,"=ог")</f>
        <v>0</v>
      </c>
      <c r="AR6" s="71">
        <f>COUNTIF(E6:AI6,"=пр")</f>
        <v>0</v>
      </c>
      <c r="AS6" s="73">
        <f>COUNTIF(E6:AI6,"=пг")</f>
        <v>0</v>
      </c>
      <c r="AT6" s="75">
        <f>COUNTIF(E6:AI6,"=обс")</f>
        <v>0</v>
      </c>
      <c r="AU6" s="77">
        <f>COUNTIF(E6:AI6,"=у")</f>
        <v>0</v>
      </c>
      <c r="AV6" s="79">
        <f>COUNTIF(E6:AI6,"=к")</f>
        <v>0</v>
      </c>
    </row>
    <row r="7" spans="1:48" x14ac:dyDescent="0.25">
      <c r="A7" s="53"/>
      <c r="B7" s="54"/>
      <c r="C7" s="54"/>
      <c r="D7" s="62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K7" s="63">
        <f>COUNTIF(E7:AI7,"в")</f>
        <v>0</v>
      </c>
      <c r="AL7" s="64">
        <f>SUM(E7:AI7)</f>
        <v>0</v>
      </c>
      <c r="AM7" s="66">
        <f>COUNTIF(E7:AI7,"=оп")</f>
        <v>0</v>
      </c>
      <c r="AN7" s="68">
        <f>COUNTIF(E7:AI7,"=б")</f>
        <v>0</v>
      </c>
      <c r="AO7" s="64">
        <f>IF(D7="",0,IF(AL7-AK7*D7&lt;0,0,AL7-AK7*D7))</f>
        <v>0</v>
      </c>
      <c r="AP7" s="64">
        <f>IF(D7="",0,IF(AK7*D7-AL7&lt;0,0,AK7*D7-AL7))</f>
        <v>0</v>
      </c>
      <c r="AQ7" s="70">
        <f>COUNTIF(E7:AI7,"=ог")</f>
        <v>0</v>
      </c>
      <c r="AR7" s="72">
        <f>COUNTIF(E7:AI7,"=пр")</f>
        <v>0</v>
      </c>
      <c r="AS7" s="74">
        <f>COUNTIF(E7:AI7,"=пг")</f>
        <v>0</v>
      </c>
      <c r="AT7" s="76">
        <f>COUNTIF(E7:AI7,"=обс")</f>
        <v>0</v>
      </c>
      <c r="AU7" s="78">
        <f>COUNTIF(E7:AI7,"=у")</f>
        <v>0</v>
      </c>
      <c r="AV7" s="80">
        <f>COUNTIF(E7:AI7,"=к")</f>
        <v>0</v>
      </c>
    </row>
    <row r="8" spans="1:48" x14ac:dyDescent="0.25">
      <c r="A8" s="53"/>
      <c r="B8" s="54"/>
      <c r="C8" s="49"/>
      <c r="D8" s="62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63">
        <f>COUNTIF(E8:AJ8,"в")</f>
        <v>0</v>
      </c>
      <c r="AL8" s="64">
        <f>SUM(E8:AJ8)</f>
        <v>0</v>
      </c>
      <c r="AM8" s="66">
        <f>COUNTIF(E8:AJ8,"=оп")</f>
        <v>0</v>
      </c>
      <c r="AN8" s="68">
        <f>COUNTIF(E8:AJ8,"=б")</f>
        <v>0</v>
      </c>
      <c r="AO8" s="64">
        <f>IF(D8="",0,IF(AL8-AK8*D8&lt;0,0,AL8-AK8*D8))</f>
        <v>0</v>
      </c>
      <c r="AP8" s="64">
        <f>IF(D8="",0,IF(AK8*D8-AL8&lt;0,0,AK8*D8-AL8))</f>
        <v>0</v>
      </c>
      <c r="AQ8" s="70">
        <f>COUNTIF(E8:AJ8,"=ог")</f>
        <v>0</v>
      </c>
      <c r="AR8" s="72">
        <f>COUNTIF(E8:AJ8,"=пр")</f>
        <v>0</v>
      </c>
      <c r="AS8" s="74">
        <f>COUNTIF(E8:AJ8,"=пг")</f>
        <v>0</v>
      </c>
      <c r="AT8" s="76">
        <f>COUNTIF(E8:AJ8,"=обс")</f>
        <v>0</v>
      </c>
      <c r="AU8" s="78">
        <f>COUNTIF(E8:AJ8,"=у")</f>
        <v>0</v>
      </c>
      <c r="AV8" s="80">
        <f>COUNTIF(E8:AJ8,"=к")</f>
        <v>0</v>
      </c>
    </row>
    <row r="9" spans="1:48" x14ac:dyDescent="0.25">
      <c r="AH9" s="83"/>
      <c r="AI9" s="87"/>
    </row>
  </sheetData>
  <mergeCells count="17">
    <mergeCell ref="AQ4:AQ5"/>
    <mergeCell ref="A1:D3"/>
    <mergeCell ref="A4:A5"/>
    <mergeCell ref="B4:B5"/>
    <mergeCell ref="C4:C5"/>
    <mergeCell ref="D4:D5"/>
    <mergeCell ref="AK4:AK5"/>
    <mergeCell ref="AL4:AL5"/>
    <mergeCell ref="AM4:AM5"/>
    <mergeCell ref="AN4:AN5"/>
    <mergeCell ref="AO4:AO5"/>
    <mergeCell ref="AP4:AP5"/>
    <mergeCell ref="AR4:AR5"/>
    <mergeCell ref="AS4:AS5"/>
    <mergeCell ref="AT4:AT5"/>
    <mergeCell ref="AU4:AU5"/>
    <mergeCell ref="AV4:AV5"/>
  </mergeCells>
  <conditionalFormatting sqref="AB6 AB7:AC8 U6:U7 AJ8 AI7">
    <cfRule type="containsText" dxfId="230" priority="223" operator="containsText" text="к">
      <formula>NOT(ISERROR(SEARCH("к",U6)))</formula>
    </cfRule>
    <cfRule type="containsText" dxfId="229" priority="224" operator="containsText" text="у">
      <formula>NOT(ISERROR(SEARCH("у",U6)))</formula>
    </cfRule>
    <cfRule type="containsText" dxfId="228" priority="225" operator="containsText" text="обс">
      <formula>NOT(ISERROR(SEARCH("обс",U6)))</formula>
    </cfRule>
    <cfRule type="containsText" dxfId="227" priority="226" operator="containsText" text="пг">
      <formula>NOT(ISERROR(SEARCH("пг",U6)))</formula>
    </cfRule>
    <cfRule type="containsText" dxfId="226" priority="227" operator="containsText" text="пр">
      <formula>NOT(ISERROR(SEARCH("пр",U6)))</formula>
    </cfRule>
    <cfRule type="containsText" dxfId="225" priority="228" operator="containsText" text="ог">
      <formula>NOT(ISERROR(SEARCH("ог",U6)))</formula>
    </cfRule>
    <cfRule type="cellIs" dxfId="224" priority="229" operator="between">
      <formula>0.1</formula>
      <formula>24</formula>
    </cfRule>
    <cfRule type="containsText" dxfId="223" priority="230" operator="containsText" text="оп">
      <formula>NOT(ISERROR(SEARCH("оп",U6)))</formula>
    </cfRule>
    <cfRule type="containsText" dxfId="222" priority="231" operator="containsText" text="б">
      <formula>NOT(ISERROR(SEARCH("б",U6)))</formula>
    </cfRule>
  </conditionalFormatting>
  <conditionalFormatting sqref="E6:G6 V6:AA6 AC6:AH6 I6 K6:Q6 S6 AJ6">
    <cfRule type="containsText" dxfId="221" priority="212" operator="containsText" text="к">
      <formula>NOT(ISERROR(SEARCH("к",E6)))</formula>
    </cfRule>
    <cfRule type="containsText" dxfId="220" priority="213" operator="containsText" text="у">
      <formula>NOT(ISERROR(SEARCH("у",E6)))</formula>
    </cfRule>
    <cfRule type="containsText" dxfId="219" priority="214" operator="containsText" text="обс">
      <formula>NOT(ISERROR(SEARCH("обс",E6)))</formula>
    </cfRule>
    <cfRule type="containsText" dxfId="218" priority="215" operator="containsText" text="пг">
      <formula>NOT(ISERROR(SEARCH("пг",E6)))</formula>
    </cfRule>
    <cfRule type="containsText" dxfId="217" priority="216" operator="containsText" text="пр">
      <formula>NOT(ISERROR(SEARCH("пр",E6)))</formula>
    </cfRule>
    <cfRule type="containsText" dxfId="216" priority="217" operator="containsText" text="ог">
      <formula>NOT(ISERROR(SEARCH("ог",E6)))</formula>
    </cfRule>
    <cfRule type="cellIs" dxfId="215" priority="218" operator="between">
      <formula>0.1</formula>
      <formula>24</formula>
    </cfRule>
    <cfRule type="containsText" dxfId="214" priority="219" operator="containsText" text="оп">
      <formula>NOT(ISERROR(SEARCH("оп",E6)))</formula>
    </cfRule>
    <cfRule type="containsText" dxfId="213" priority="220" operator="containsText" text="б">
      <formula>NOT(ISERROR(SEARCH("б",E6)))</formula>
    </cfRule>
  </conditionalFormatting>
  <conditionalFormatting sqref="AD7:AF7 F7:N7 Q7:T7 V7:Y7">
    <cfRule type="containsText" dxfId="212" priority="201" operator="containsText" text="к">
      <formula>NOT(ISERROR(SEARCH("к",F7)))</formula>
    </cfRule>
    <cfRule type="containsText" dxfId="211" priority="202" operator="containsText" text="у">
      <formula>NOT(ISERROR(SEARCH("у",F7)))</formula>
    </cfRule>
    <cfRule type="containsText" dxfId="210" priority="203" operator="containsText" text="обс">
      <formula>NOT(ISERROR(SEARCH("обс",F7)))</formula>
    </cfRule>
    <cfRule type="containsText" dxfId="209" priority="204" operator="containsText" text="пг">
      <formula>NOT(ISERROR(SEARCH("пг",F7)))</formula>
    </cfRule>
    <cfRule type="containsText" dxfId="208" priority="205" operator="containsText" text="пр">
      <formula>NOT(ISERROR(SEARCH("пр",F7)))</formula>
    </cfRule>
    <cfRule type="containsText" dxfId="207" priority="206" operator="containsText" text="ог">
      <formula>NOT(ISERROR(SEARCH("ог",F7)))</formula>
    </cfRule>
    <cfRule type="cellIs" dxfId="206" priority="207" operator="between">
      <formula>0.1</formula>
      <formula>24</formula>
    </cfRule>
    <cfRule type="containsText" dxfId="205" priority="208" operator="containsText" text="оп">
      <formula>NOT(ISERROR(SEARCH("оп",F7)))</formula>
    </cfRule>
    <cfRule type="containsText" dxfId="204" priority="209" operator="containsText" text="б">
      <formula>NOT(ISERROR(SEARCH("б",F7)))</formula>
    </cfRule>
  </conditionalFormatting>
  <conditionalFormatting sqref="F8:G8 AD8:AF8 I8:T8 V8:Y8">
    <cfRule type="containsText" dxfId="203" priority="190" operator="containsText" text="к">
      <formula>NOT(ISERROR(SEARCH("к",F8)))</formula>
    </cfRule>
    <cfRule type="containsText" dxfId="202" priority="191" operator="containsText" text="у">
      <formula>NOT(ISERROR(SEARCH("у",F8)))</formula>
    </cfRule>
    <cfRule type="containsText" dxfId="201" priority="192" operator="containsText" text="обс">
      <formula>NOT(ISERROR(SEARCH("обс",F8)))</formula>
    </cfRule>
    <cfRule type="containsText" dxfId="200" priority="193" operator="containsText" text="пг">
      <formula>NOT(ISERROR(SEARCH("пг",F8)))</formula>
    </cfRule>
    <cfRule type="containsText" dxfId="199" priority="194" operator="containsText" text="пр">
      <formula>NOT(ISERROR(SEARCH("пр",F8)))</formula>
    </cfRule>
    <cfRule type="containsText" dxfId="198" priority="195" operator="containsText" text="ог">
      <formula>NOT(ISERROR(SEARCH("ог",F8)))</formula>
    </cfRule>
    <cfRule type="cellIs" dxfId="197" priority="196" operator="between">
      <formula>0.1</formula>
      <formula>24</formula>
    </cfRule>
    <cfRule type="containsText" dxfId="196" priority="197" operator="containsText" text="оп">
      <formula>NOT(ISERROR(SEARCH("оп",F8)))</formula>
    </cfRule>
    <cfRule type="containsText" dxfId="195" priority="198" operator="containsText" text="б">
      <formula>NOT(ISERROR(SEARCH("б",F8)))</formula>
    </cfRule>
  </conditionalFormatting>
  <conditionalFormatting sqref="O7">
    <cfRule type="containsText" dxfId="194" priority="179" operator="containsText" text="к">
      <formula>NOT(ISERROR(SEARCH("к",O7)))</formula>
    </cfRule>
    <cfRule type="containsText" dxfId="193" priority="180" operator="containsText" text="у">
      <formula>NOT(ISERROR(SEARCH("у",O7)))</formula>
    </cfRule>
    <cfRule type="containsText" dxfId="192" priority="181" operator="containsText" text="обс">
      <formula>NOT(ISERROR(SEARCH("обс",O7)))</formula>
    </cfRule>
    <cfRule type="containsText" dxfId="191" priority="182" operator="containsText" text="пг">
      <formula>NOT(ISERROR(SEARCH("пг",O7)))</formula>
    </cfRule>
    <cfRule type="containsText" dxfId="190" priority="183" operator="containsText" text="пр">
      <formula>NOT(ISERROR(SEARCH("пр",O7)))</formula>
    </cfRule>
    <cfRule type="containsText" dxfId="189" priority="184" operator="containsText" text="ог">
      <formula>NOT(ISERROR(SEARCH("ог",O7)))</formula>
    </cfRule>
    <cfRule type="cellIs" dxfId="188" priority="185" operator="between">
      <formula>0.1</formula>
      <formula>24</formula>
    </cfRule>
    <cfRule type="containsText" dxfId="187" priority="186" operator="containsText" text="оп">
      <formula>NOT(ISERROR(SEARCH("оп",O7)))</formula>
    </cfRule>
    <cfRule type="containsText" dxfId="186" priority="187" operator="containsText" text="б">
      <formula>NOT(ISERROR(SEARCH("б",O7)))</formula>
    </cfRule>
  </conditionalFormatting>
  <conditionalFormatting sqref="T6">
    <cfRule type="containsText" dxfId="185" priority="168" operator="containsText" text="к">
      <formula>NOT(ISERROR(SEARCH("к",T6)))</formula>
    </cfRule>
    <cfRule type="containsText" dxfId="184" priority="169" operator="containsText" text="у">
      <formula>NOT(ISERROR(SEARCH("у",T6)))</formula>
    </cfRule>
    <cfRule type="containsText" dxfId="183" priority="170" operator="containsText" text="обс">
      <formula>NOT(ISERROR(SEARCH("обс",T6)))</formula>
    </cfRule>
    <cfRule type="containsText" dxfId="182" priority="171" operator="containsText" text="пг">
      <formula>NOT(ISERROR(SEARCH("пг",T6)))</formula>
    </cfRule>
    <cfRule type="containsText" dxfId="181" priority="172" operator="containsText" text="пр">
      <formula>NOT(ISERROR(SEARCH("пр",T6)))</formula>
    </cfRule>
    <cfRule type="containsText" dxfId="180" priority="173" operator="containsText" text="ог">
      <formula>NOT(ISERROR(SEARCH("ог",T6)))</formula>
    </cfRule>
    <cfRule type="cellIs" dxfId="179" priority="174" operator="between">
      <formula>0.1</formula>
      <formula>24</formula>
    </cfRule>
    <cfRule type="containsText" dxfId="178" priority="175" operator="containsText" text="оп">
      <formula>NOT(ISERROR(SEARCH("оп",T6)))</formula>
    </cfRule>
    <cfRule type="containsText" dxfId="177" priority="176" operator="containsText" text="б">
      <formula>NOT(ISERROR(SEARCH("б",T6)))</formula>
    </cfRule>
  </conditionalFormatting>
  <conditionalFormatting sqref="AA7:AA8">
    <cfRule type="containsText" dxfId="176" priority="157" operator="containsText" text="к">
      <formula>NOT(ISERROR(SEARCH("к",AA7)))</formula>
    </cfRule>
    <cfRule type="containsText" dxfId="175" priority="158" operator="containsText" text="у">
      <formula>NOT(ISERROR(SEARCH("у",AA7)))</formula>
    </cfRule>
    <cfRule type="containsText" dxfId="174" priority="159" operator="containsText" text="обс">
      <formula>NOT(ISERROR(SEARCH("обс",AA7)))</formula>
    </cfRule>
    <cfRule type="containsText" dxfId="173" priority="160" operator="containsText" text="пг">
      <formula>NOT(ISERROR(SEARCH("пг",AA7)))</formula>
    </cfRule>
    <cfRule type="containsText" dxfId="172" priority="161" operator="containsText" text="пр">
      <formula>NOT(ISERROR(SEARCH("пр",AA7)))</formula>
    </cfRule>
    <cfRule type="containsText" dxfId="171" priority="162" operator="containsText" text="ог">
      <formula>NOT(ISERROR(SEARCH("ог",AA7)))</formula>
    </cfRule>
    <cfRule type="cellIs" dxfId="170" priority="163" operator="between">
      <formula>0.1</formula>
      <formula>24</formula>
    </cfRule>
    <cfRule type="containsText" dxfId="169" priority="164" operator="containsText" text="оп">
      <formula>NOT(ISERROR(SEARCH("оп",AA7)))</formula>
    </cfRule>
    <cfRule type="containsText" dxfId="168" priority="165" operator="containsText" text="б">
      <formula>NOT(ISERROR(SEARCH("б",AA7)))</formula>
    </cfRule>
  </conditionalFormatting>
  <conditionalFormatting sqref="AI6">
    <cfRule type="containsText" dxfId="167" priority="146" operator="containsText" text="к">
      <formula>NOT(ISERROR(SEARCH("к",AI6)))</formula>
    </cfRule>
    <cfRule type="containsText" dxfId="166" priority="147" operator="containsText" text="у">
      <formula>NOT(ISERROR(SEARCH("у",AI6)))</formula>
    </cfRule>
    <cfRule type="containsText" dxfId="165" priority="148" operator="containsText" text="обс">
      <formula>NOT(ISERROR(SEARCH("обс",AI6)))</formula>
    </cfRule>
    <cfRule type="containsText" dxfId="164" priority="149" operator="containsText" text="пг">
      <formula>NOT(ISERROR(SEARCH("пг",AI6)))</formula>
    </cfRule>
    <cfRule type="containsText" dxfId="163" priority="150" operator="containsText" text="пр">
      <formula>NOT(ISERROR(SEARCH("пр",AI6)))</formula>
    </cfRule>
    <cfRule type="containsText" dxfId="162" priority="151" operator="containsText" text="ог">
      <formula>NOT(ISERROR(SEARCH("ог",AI6)))</formula>
    </cfRule>
    <cfRule type="cellIs" dxfId="161" priority="152" operator="between">
      <formula>0.1</formula>
      <formula>24</formula>
    </cfRule>
    <cfRule type="containsText" dxfId="160" priority="153" operator="containsText" text="оп">
      <formula>NOT(ISERROR(SEARCH("оп",AI6)))</formula>
    </cfRule>
    <cfRule type="containsText" dxfId="159" priority="154" operator="containsText" text="б">
      <formula>NOT(ISERROR(SEARCH("б",AI6)))</formula>
    </cfRule>
  </conditionalFormatting>
  <conditionalFormatting sqref="E7">
    <cfRule type="containsText" dxfId="158" priority="135" operator="containsText" text="к">
      <formula>NOT(ISERROR(SEARCH("к",E7)))</formula>
    </cfRule>
    <cfRule type="containsText" dxfId="157" priority="136" operator="containsText" text="у">
      <formula>NOT(ISERROR(SEARCH("у",E7)))</formula>
    </cfRule>
    <cfRule type="containsText" dxfId="156" priority="137" operator="containsText" text="обс">
      <formula>NOT(ISERROR(SEARCH("обс",E7)))</formula>
    </cfRule>
    <cfRule type="containsText" dxfId="155" priority="138" operator="containsText" text="пг">
      <formula>NOT(ISERROR(SEARCH("пг",E7)))</formula>
    </cfRule>
    <cfRule type="containsText" dxfId="154" priority="139" operator="containsText" text="пр">
      <formula>NOT(ISERROR(SEARCH("пр",E7)))</formula>
    </cfRule>
    <cfRule type="containsText" dxfId="153" priority="140" operator="containsText" text="ог">
      <formula>NOT(ISERROR(SEARCH("ог",E7)))</formula>
    </cfRule>
    <cfRule type="cellIs" dxfId="152" priority="141" operator="between">
      <formula>0.1</formula>
      <formula>24</formula>
    </cfRule>
    <cfRule type="containsText" dxfId="151" priority="142" operator="containsText" text="оп">
      <formula>NOT(ISERROR(SEARCH("оп",E7)))</formula>
    </cfRule>
    <cfRule type="containsText" dxfId="150" priority="143" operator="containsText" text="б">
      <formula>NOT(ISERROR(SEARCH("б",E7)))</formula>
    </cfRule>
  </conditionalFormatting>
  <conditionalFormatting sqref="E8">
    <cfRule type="containsText" dxfId="149" priority="124" operator="containsText" text="к">
      <formula>NOT(ISERROR(SEARCH("к",E8)))</formula>
    </cfRule>
    <cfRule type="containsText" dxfId="148" priority="125" operator="containsText" text="у">
      <formula>NOT(ISERROR(SEARCH("у",E8)))</formula>
    </cfRule>
    <cfRule type="containsText" dxfId="147" priority="126" operator="containsText" text="обс">
      <formula>NOT(ISERROR(SEARCH("обс",E8)))</formula>
    </cfRule>
    <cfRule type="containsText" dxfId="146" priority="127" operator="containsText" text="пг">
      <formula>NOT(ISERROR(SEARCH("пг",E8)))</formula>
    </cfRule>
    <cfRule type="containsText" dxfId="145" priority="128" operator="containsText" text="пр">
      <formula>NOT(ISERROR(SEARCH("пр",E8)))</formula>
    </cfRule>
    <cfRule type="containsText" dxfId="144" priority="129" operator="containsText" text="ог">
      <formula>NOT(ISERROR(SEARCH("ог",E8)))</formula>
    </cfRule>
    <cfRule type="cellIs" dxfId="143" priority="130" operator="between">
      <formula>0.1</formula>
      <formula>24</formula>
    </cfRule>
    <cfRule type="containsText" dxfId="142" priority="131" operator="containsText" text="оп">
      <formula>NOT(ISERROR(SEARCH("оп",E8)))</formula>
    </cfRule>
    <cfRule type="containsText" dxfId="141" priority="132" operator="containsText" text="б">
      <formula>NOT(ISERROR(SEARCH("б",E8)))</formula>
    </cfRule>
  </conditionalFormatting>
  <conditionalFormatting sqref="H6">
    <cfRule type="containsText" dxfId="140" priority="113" operator="containsText" text="к">
      <formula>NOT(ISERROR(SEARCH("к",H6)))</formula>
    </cfRule>
    <cfRule type="containsText" dxfId="139" priority="114" operator="containsText" text="у">
      <formula>NOT(ISERROR(SEARCH("у",H6)))</formula>
    </cfRule>
    <cfRule type="containsText" dxfId="138" priority="115" operator="containsText" text="обс">
      <formula>NOT(ISERROR(SEARCH("обс",H6)))</formula>
    </cfRule>
    <cfRule type="containsText" dxfId="137" priority="116" operator="containsText" text="пг">
      <formula>NOT(ISERROR(SEARCH("пг",H6)))</formula>
    </cfRule>
    <cfRule type="containsText" dxfId="136" priority="117" operator="containsText" text="пр">
      <formula>NOT(ISERROR(SEARCH("пр",H6)))</formula>
    </cfRule>
    <cfRule type="containsText" dxfId="135" priority="118" operator="containsText" text="ог">
      <formula>NOT(ISERROR(SEARCH("ог",H6)))</formula>
    </cfRule>
    <cfRule type="cellIs" dxfId="134" priority="119" operator="between">
      <formula>0.1</formula>
      <formula>24</formula>
    </cfRule>
    <cfRule type="containsText" dxfId="133" priority="120" operator="containsText" text="оп">
      <formula>NOT(ISERROR(SEARCH("оп",H6)))</formula>
    </cfRule>
    <cfRule type="containsText" dxfId="132" priority="121" operator="containsText" text="б">
      <formula>NOT(ISERROR(SEARCH("б",H6)))</formula>
    </cfRule>
  </conditionalFormatting>
  <conditionalFormatting sqref="H8">
    <cfRule type="containsText" dxfId="131" priority="102" operator="containsText" text="к">
      <formula>NOT(ISERROR(SEARCH("к",H8)))</formula>
    </cfRule>
    <cfRule type="containsText" dxfId="130" priority="103" operator="containsText" text="у">
      <formula>NOT(ISERROR(SEARCH("у",H8)))</formula>
    </cfRule>
    <cfRule type="containsText" dxfId="129" priority="104" operator="containsText" text="обс">
      <formula>NOT(ISERROR(SEARCH("обс",H8)))</formula>
    </cfRule>
    <cfRule type="containsText" dxfId="128" priority="105" operator="containsText" text="пг">
      <formula>NOT(ISERROR(SEARCH("пг",H8)))</formula>
    </cfRule>
    <cfRule type="containsText" dxfId="127" priority="106" operator="containsText" text="пр">
      <formula>NOT(ISERROR(SEARCH("пр",H8)))</formula>
    </cfRule>
    <cfRule type="containsText" dxfId="126" priority="107" operator="containsText" text="ог">
      <formula>NOT(ISERROR(SEARCH("ог",H8)))</formula>
    </cfRule>
    <cfRule type="cellIs" dxfId="125" priority="108" operator="between">
      <formula>0.1</formula>
      <formula>24</formula>
    </cfRule>
    <cfRule type="containsText" dxfId="124" priority="109" operator="containsText" text="оп">
      <formula>NOT(ISERROR(SEARCH("оп",H8)))</formula>
    </cfRule>
    <cfRule type="containsText" dxfId="123" priority="110" operator="containsText" text="б">
      <formula>NOT(ISERROR(SEARCH("б",H8)))</formula>
    </cfRule>
  </conditionalFormatting>
  <conditionalFormatting sqref="J6">
    <cfRule type="containsText" dxfId="122" priority="91" operator="containsText" text="к">
      <formula>NOT(ISERROR(SEARCH("к",J6)))</formula>
    </cfRule>
    <cfRule type="containsText" dxfId="121" priority="92" operator="containsText" text="у">
      <formula>NOT(ISERROR(SEARCH("у",J6)))</formula>
    </cfRule>
    <cfRule type="containsText" dxfId="120" priority="93" operator="containsText" text="обс">
      <formula>NOT(ISERROR(SEARCH("обс",J6)))</formula>
    </cfRule>
    <cfRule type="containsText" dxfId="119" priority="94" operator="containsText" text="пг">
      <formula>NOT(ISERROR(SEARCH("пг",J6)))</formula>
    </cfRule>
    <cfRule type="containsText" dxfId="118" priority="95" operator="containsText" text="пр">
      <formula>NOT(ISERROR(SEARCH("пр",J6)))</formula>
    </cfRule>
    <cfRule type="containsText" dxfId="117" priority="96" operator="containsText" text="ог">
      <formula>NOT(ISERROR(SEARCH("ог",J6)))</formula>
    </cfRule>
    <cfRule type="cellIs" dxfId="116" priority="97" operator="between">
      <formula>0.1</formula>
      <formula>24</formula>
    </cfRule>
    <cfRule type="containsText" dxfId="115" priority="98" operator="containsText" text="оп">
      <formula>NOT(ISERROR(SEARCH("оп",J6)))</formula>
    </cfRule>
    <cfRule type="containsText" dxfId="114" priority="99" operator="containsText" text="б">
      <formula>NOT(ISERROR(SEARCH("б",J6)))</formula>
    </cfRule>
  </conditionalFormatting>
  <conditionalFormatting sqref="P7">
    <cfRule type="containsText" dxfId="113" priority="80" operator="containsText" text="к">
      <formula>NOT(ISERROR(SEARCH("к",P7)))</formula>
    </cfRule>
    <cfRule type="containsText" dxfId="112" priority="81" operator="containsText" text="у">
      <formula>NOT(ISERROR(SEARCH("у",P7)))</formula>
    </cfRule>
    <cfRule type="containsText" dxfId="111" priority="82" operator="containsText" text="обс">
      <formula>NOT(ISERROR(SEARCH("обс",P7)))</formula>
    </cfRule>
    <cfRule type="containsText" dxfId="110" priority="83" operator="containsText" text="пг">
      <formula>NOT(ISERROR(SEARCH("пг",P7)))</formula>
    </cfRule>
    <cfRule type="containsText" dxfId="109" priority="84" operator="containsText" text="пр">
      <formula>NOT(ISERROR(SEARCH("пр",P7)))</formula>
    </cfRule>
    <cfRule type="containsText" dxfId="108" priority="85" operator="containsText" text="ог">
      <formula>NOT(ISERROR(SEARCH("ог",P7)))</formula>
    </cfRule>
    <cfRule type="cellIs" dxfId="107" priority="86" operator="between">
      <formula>0.1</formula>
      <formula>24</formula>
    </cfRule>
    <cfRule type="containsText" dxfId="106" priority="87" operator="containsText" text="оп">
      <formula>NOT(ISERROR(SEARCH("оп",P7)))</formula>
    </cfRule>
    <cfRule type="containsText" dxfId="105" priority="88" operator="containsText" text="б">
      <formula>NOT(ISERROR(SEARCH("б",P7)))</formula>
    </cfRule>
  </conditionalFormatting>
  <conditionalFormatting sqref="U8">
    <cfRule type="containsText" dxfId="95" priority="58" operator="containsText" text="к">
      <formula>NOT(ISERROR(SEARCH("к",U8)))</formula>
    </cfRule>
    <cfRule type="containsText" dxfId="94" priority="59" operator="containsText" text="у">
      <formula>NOT(ISERROR(SEARCH("у",U8)))</formula>
    </cfRule>
    <cfRule type="containsText" dxfId="93" priority="60" operator="containsText" text="обс">
      <formula>NOT(ISERROR(SEARCH("обс",U8)))</formula>
    </cfRule>
    <cfRule type="containsText" dxfId="92" priority="61" operator="containsText" text="пг">
      <formula>NOT(ISERROR(SEARCH("пг",U8)))</formula>
    </cfRule>
    <cfRule type="containsText" dxfId="91" priority="62" operator="containsText" text="пр">
      <formula>NOT(ISERROR(SEARCH("пр",U8)))</formula>
    </cfRule>
    <cfRule type="containsText" dxfId="90" priority="63" operator="containsText" text="ог">
      <formula>NOT(ISERROR(SEARCH("ог",U8)))</formula>
    </cfRule>
    <cfRule type="cellIs" dxfId="89" priority="64" operator="between">
      <formula>0.1</formula>
      <formula>24</formula>
    </cfRule>
    <cfRule type="containsText" dxfId="88" priority="65" operator="containsText" text="оп">
      <formula>NOT(ISERROR(SEARCH("оп",U8)))</formula>
    </cfRule>
    <cfRule type="containsText" dxfId="87" priority="66" operator="containsText" text="б">
      <formula>NOT(ISERROR(SEARCH("б",U8)))</formula>
    </cfRule>
  </conditionalFormatting>
  <conditionalFormatting sqref="Z7:Z8">
    <cfRule type="containsText" dxfId="86" priority="47" operator="containsText" text="к">
      <formula>NOT(ISERROR(SEARCH("к",Z7)))</formula>
    </cfRule>
    <cfRule type="containsText" dxfId="85" priority="48" operator="containsText" text="у">
      <formula>NOT(ISERROR(SEARCH("у",Z7)))</formula>
    </cfRule>
    <cfRule type="containsText" dxfId="84" priority="49" operator="containsText" text="обс">
      <formula>NOT(ISERROR(SEARCH("обс",Z7)))</formula>
    </cfRule>
    <cfRule type="containsText" dxfId="83" priority="50" operator="containsText" text="пг">
      <formula>NOT(ISERROR(SEARCH("пг",Z7)))</formula>
    </cfRule>
    <cfRule type="containsText" dxfId="82" priority="51" operator="containsText" text="пр">
      <formula>NOT(ISERROR(SEARCH("пр",Z7)))</formula>
    </cfRule>
    <cfRule type="containsText" dxfId="81" priority="52" operator="containsText" text="ог">
      <formula>NOT(ISERROR(SEARCH("ог",Z7)))</formula>
    </cfRule>
    <cfRule type="cellIs" dxfId="80" priority="53" operator="between">
      <formula>0.1</formula>
      <formula>24</formula>
    </cfRule>
    <cfRule type="containsText" dxfId="79" priority="54" operator="containsText" text="оп">
      <formula>NOT(ISERROR(SEARCH("оп",Z7)))</formula>
    </cfRule>
    <cfRule type="containsText" dxfId="78" priority="55" operator="containsText" text="б">
      <formula>NOT(ISERROR(SEARCH("б",Z7)))</formula>
    </cfRule>
  </conditionalFormatting>
  <conditionalFormatting sqref="AG8:AI8 AH9:AI9">
    <cfRule type="containsText" dxfId="77" priority="36" operator="containsText" text="к">
      <formula>NOT(ISERROR(SEARCH("к",AG8)))</formula>
    </cfRule>
    <cfRule type="containsText" dxfId="76" priority="37" operator="containsText" text="у">
      <formula>NOT(ISERROR(SEARCH("у",AG8)))</formula>
    </cfRule>
    <cfRule type="containsText" dxfId="75" priority="38" operator="containsText" text="обс">
      <formula>NOT(ISERROR(SEARCH("обс",AG8)))</formula>
    </cfRule>
    <cfRule type="containsText" dxfId="74" priority="39" operator="containsText" text="пг">
      <formula>NOT(ISERROR(SEARCH("пг",AG8)))</formula>
    </cfRule>
    <cfRule type="containsText" dxfId="73" priority="40" operator="containsText" text="пр">
      <formula>NOT(ISERROR(SEARCH("пр",AG8)))</formula>
    </cfRule>
    <cfRule type="containsText" dxfId="72" priority="41" operator="containsText" text="ог">
      <formula>NOT(ISERROR(SEARCH("ог",AG8)))</formula>
    </cfRule>
    <cfRule type="cellIs" dxfId="71" priority="42" operator="between">
      <formula>0.1</formula>
      <formula>24</formula>
    </cfRule>
    <cfRule type="containsText" dxfId="70" priority="43" operator="containsText" text="оп">
      <formula>NOT(ISERROR(SEARCH("оп",AG8)))</formula>
    </cfRule>
    <cfRule type="containsText" dxfId="69" priority="44" operator="containsText" text="б">
      <formula>NOT(ISERROR(SEARCH("б",AG8)))</formula>
    </cfRule>
  </conditionalFormatting>
  <conditionalFormatting sqref="AG7:AH7">
    <cfRule type="containsText" dxfId="68" priority="25" operator="containsText" text="к">
      <formula>NOT(ISERROR(SEARCH("к",AG7)))</formula>
    </cfRule>
    <cfRule type="containsText" dxfId="67" priority="26" operator="containsText" text="у">
      <formula>NOT(ISERROR(SEARCH("у",AG7)))</formula>
    </cfRule>
    <cfRule type="containsText" dxfId="66" priority="27" operator="containsText" text="обс">
      <formula>NOT(ISERROR(SEARCH("обс",AG7)))</formula>
    </cfRule>
    <cfRule type="containsText" dxfId="65" priority="28" operator="containsText" text="пг">
      <formula>NOT(ISERROR(SEARCH("пг",AG7)))</formula>
    </cfRule>
    <cfRule type="containsText" dxfId="64" priority="29" operator="containsText" text="пр">
      <formula>NOT(ISERROR(SEARCH("пр",AG7)))</formula>
    </cfRule>
    <cfRule type="containsText" dxfId="63" priority="30" operator="containsText" text="ог">
      <formula>NOT(ISERROR(SEARCH("ог",AG7)))</formula>
    </cfRule>
    <cfRule type="cellIs" dxfId="62" priority="31" operator="between">
      <formula>0.1</formula>
      <formula>24</formula>
    </cfRule>
    <cfRule type="containsText" dxfId="61" priority="32" operator="containsText" text="оп">
      <formula>NOT(ISERROR(SEARCH("оп",AG7)))</formula>
    </cfRule>
    <cfRule type="containsText" dxfId="60" priority="33" operator="containsText" text="б">
      <formula>NOT(ISERROR(SEARCH("б",AG7)))</formula>
    </cfRule>
  </conditionalFormatting>
  <conditionalFormatting sqref="R6">
    <cfRule type="containsText" dxfId="10" priority="3" operator="containsText" text="к">
      <formula>NOT(ISERROR(SEARCH("к",R6)))</formula>
    </cfRule>
    <cfRule type="containsText" dxfId="9" priority="4" operator="containsText" text="у">
      <formula>NOT(ISERROR(SEARCH("у",R6)))</formula>
    </cfRule>
    <cfRule type="containsText" dxfId="8" priority="5" operator="containsText" text="обс">
      <formula>NOT(ISERROR(SEARCH("обс",R6)))</formula>
    </cfRule>
    <cfRule type="containsText" dxfId="7" priority="6" operator="containsText" text="пг">
      <formula>NOT(ISERROR(SEARCH("пг",R6)))</formula>
    </cfRule>
    <cfRule type="containsText" dxfId="6" priority="7" operator="containsText" text="пр">
      <formula>NOT(ISERROR(SEARCH("пр",R6)))</formula>
    </cfRule>
    <cfRule type="containsText" dxfId="5" priority="8" operator="containsText" text="ог">
      <formula>NOT(ISERROR(SEARCH("ог",R6)))</formula>
    </cfRule>
    <cfRule type="cellIs" dxfId="4" priority="9" operator="between">
      <formula>0.1</formula>
      <formula>24</formula>
    </cfRule>
    <cfRule type="containsText" dxfId="3" priority="10" operator="containsText" text="оп">
      <formula>NOT(ISERROR(SEARCH("оп",R6)))</formula>
    </cfRule>
    <cfRule type="containsText" dxfId="2" priority="11" operator="containsText" text="б">
      <formula>NOT(ISERROR(SEARCH("б",R6)))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2" operator="containsText" id="{F4D381F0-090E-4ECC-A3B5-2873514C204F}">
            <xm:f>NOT(ISERROR(SEARCH(в,U6)))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AB6 AB7:AC8 U6:U7 AJ8 AI7</xm:sqref>
        </x14:conditionalFormatting>
        <x14:conditionalFormatting xmlns:xm="http://schemas.microsoft.com/office/excel/2006/main">
          <x14:cfRule type="containsText" priority="221" operator="containsText" id="{14691864-4A0D-40BC-BD5F-46969F4A95F7}">
            <xm:f>NOT(ISERROR(SEARCH("в",U6)))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AB6 AB7:AC8 U6:U7 AJ8 AI7</xm:sqref>
        </x14:conditionalFormatting>
        <x14:conditionalFormatting xmlns:xm="http://schemas.microsoft.com/office/excel/2006/main">
          <x14:cfRule type="containsText" priority="211" operator="containsText" id="{66085C29-3326-41B6-8FDE-F044D7081CE5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V6:AA6 AC6:AH6 I6 K6:Q6 S6 AJ6</xm:sqref>
        </x14:conditionalFormatting>
        <x14:conditionalFormatting xmlns:xm="http://schemas.microsoft.com/office/excel/2006/main">
          <x14:cfRule type="containsText" priority="210" operator="containsText" id="{9C78AA70-F5E7-44E2-B10A-6500D5BA17C3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V6:AA6 AC6:AH6 I6 K6:Q6 S6 AJ6</xm:sqref>
        </x14:conditionalFormatting>
        <x14:conditionalFormatting xmlns:xm="http://schemas.microsoft.com/office/excel/2006/main">
          <x14:cfRule type="containsText" priority="200" operator="containsText" id="{61D01925-F00F-4679-9E21-7CFA89A61388}">
            <xm:f>NOT(ISERROR(SEARCH(в,F7)))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AD7:AF7 F7:N7 Q7:T7 V7:Y7</xm:sqref>
        </x14:conditionalFormatting>
        <x14:conditionalFormatting xmlns:xm="http://schemas.microsoft.com/office/excel/2006/main">
          <x14:cfRule type="containsText" priority="199" operator="containsText" id="{E3B7B5B7-94E7-4A0C-8134-53AAF1CBBB8A}">
            <xm:f>NOT(ISERROR(SEARCH("в",F7)))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AD7:AF7 F7:N7 Q7:T7 V7:Y7</xm:sqref>
        </x14:conditionalFormatting>
        <x14:conditionalFormatting xmlns:xm="http://schemas.microsoft.com/office/excel/2006/main">
          <x14:cfRule type="containsText" priority="189" operator="containsText" id="{CBEF5592-6506-4CF2-B0CF-9080F8D860D1}">
            <xm:f>NOT(ISERROR(SEARCH(в,F8)))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F8:G8 AD8:AF8 I8:T8 V8:Y8</xm:sqref>
        </x14:conditionalFormatting>
        <x14:conditionalFormatting xmlns:xm="http://schemas.microsoft.com/office/excel/2006/main">
          <x14:cfRule type="containsText" priority="188" operator="containsText" id="{56C9CD07-EBFD-47FA-944C-635460045A78}">
            <xm:f>NOT(ISERROR(SEARCH("в",F8)))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F8:G8 AD8:AF8 I8:T8 V8:Y8</xm:sqref>
        </x14:conditionalFormatting>
        <x14:conditionalFormatting xmlns:xm="http://schemas.microsoft.com/office/excel/2006/main">
          <x14:cfRule type="containsText" priority="178" operator="containsText" id="{AEDF8E5F-A7EB-4839-A687-E7980A99C3D4}">
            <xm:f>NOT(ISERROR(SEARCH(в,O7)))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177" operator="containsText" id="{75BC085C-1410-4E58-88EC-E14D37C3D585}">
            <xm:f>NOT(ISERROR(SEARCH("в",O7)))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167" operator="containsText" id="{C1AEA1E2-3C51-4562-897A-8AAA773D3963}">
            <xm:f>NOT(ISERROR(SEARCH(в,T6)))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166" operator="containsText" id="{20DFFE2D-D411-4C96-8859-005D977C817E}">
            <xm:f>NOT(ISERROR(SEARCH("в",T6)))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156" operator="containsText" id="{75C5157A-7E0F-49ED-9D54-223C0B43B102}">
            <xm:f>NOT(ISERROR(SEARCH(в,AA7)))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AA7:AA8</xm:sqref>
        </x14:conditionalFormatting>
        <x14:conditionalFormatting xmlns:xm="http://schemas.microsoft.com/office/excel/2006/main">
          <x14:cfRule type="containsText" priority="155" operator="containsText" id="{10E50A6C-75FA-4B3A-AD38-537063AC25B7}">
            <xm:f>NOT(ISERROR(SEARCH("в",AA7)))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AA7:AA8</xm:sqref>
        </x14:conditionalFormatting>
        <x14:conditionalFormatting xmlns:xm="http://schemas.microsoft.com/office/excel/2006/main">
          <x14:cfRule type="containsText" priority="145" operator="containsText" id="{16398845-57B2-4F93-B0AC-2F17FAFA6245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44" operator="containsText" id="{01498068-023B-42C9-8268-0A637F3A6FF3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34" operator="containsText" id="{9992B9F2-3610-4860-AC84-F3DF67D5BF5E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133" operator="containsText" id="{0F3296B8-8711-48F1-85C0-F194022EF8E4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123" operator="containsText" id="{B8E5DDB8-21FB-459E-AAA9-7FFE605ADF2A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122" operator="containsText" id="{CAFB9CD7-C0E9-4B46-8BC4-CCFEEB2D7A2C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112" operator="containsText" id="{56A40C62-12B0-43E1-9057-3C750C736BE8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ontainsText" priority="111" operator="containsText" id="{358BE003-72F0-4ADA-ABD4-2F3F9A98198B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ontainsText" priority="101" operator="containsText" id="{2911B173-661D-4C87-B430-B7801A102376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100" operator="containsText" id="{CD80E1A0-0BE8-4F52-A2AF-75EC21EDDFA7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90" operator="containsText" id="{842A8EF3-3DC2-46BB-80F0-97920D92B28C}">
            <xm:f>NOT(ISERROR(SEARCH(в,J6)))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ontainsText" priority="89" operator="containsText" id="{B113BBEF-BC0D-4060-97C1-9F8EED3536D3}">
            <xm:f>NOT(ISERROR(SEARCH("в",J6)))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ontainsText" priority="79" operator="containsText" id="{7ABB9300-BAE0-45CA-9A1D-7E1F6EC861DA}">
            <xm:f>NOT(ISERROR(SEARCH(в,P7)))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78" operator="containsText" id="{17146975-D386-4B1E-869E-095C849C410B}">
            <xm:f>NOT(ISERROR(SEARCH("в",P7)))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57" operator="containsText" id="{F6EC4888-09B0-4375-AC6E-9962075468CE}">
            <xm:f>NOT(ISERROR(SEARCH(в,U8)))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56" operator="containsText" id="{970D5960-31C5-4705-84AA-CB01876CF3AD}">
            <xm:f>NOT(ISERROR(SEARCH("в",U8)))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46" operator="containsText" id="{45E9965E-3D9F-4993-9C84-208882664366}">
            <xm:f>NOT(ISERROR(SEARCH(в,Z7)))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45" operator="containsText" id="{056FACA1-ABF5-43B8-A0B1-779A55942941}">
            <xm:f>NOT(ISERROR(SEARCH("в",Z7)))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35" operator="containsText" id="{C30E2603-28DC-4326-BC6C-1BC3B18D8A55}">
            <xm:f>NOT(ISERROR(SEARCH(в,AG8)))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AG8:AI8 AH9:AI9</xm:sqref>
        </x14:conditionalFormatting>
        <x14:conditionalFormatting xmlns:xm="http://schemas.microsoft.com/office/excel/2006/main">
          <x14:cfRule type="containsText" priority="34" operator="containsText" id="{39FEB12C-A40E-488B-8B72-ABCCD4A9D29C}">
            <xm:f>NOT(ISERROR(SEARCH("в",AG8)))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AG8:AI8 AH9:AI9</xm:sqref>
        </x14:conditionalFormatting>
        <x14:conditionalFormatting xmlns:xm="http://schemas.microsoft.com/office/excel/2006/main">
          <x14:cfRule type="containsText" priority="24" operator="containsText" id="{833C4FB3-902A-409C-A058-DBA385DFC62A}">
            <xm:f>NOT(ISERROR(SEARCH(в,AG7)))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AG7:AH7</xm:sqref>
        </x14:conditionalFormatting>
        <x14:conditionalFormatting xmlns:xm="http://schemas.microsoft.com/office/excel/2006/main">
          <x14:cfRule type="containsText" priority="23" operator="containsText" id="{6BE945E8-5DF6-4AB0-A379-17D464CD235C}">
            <xm:f>NOT(ISERROR(SEARCH("в",AG7)))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AG7:AH7</xm:sqref>
        </x14:conditionalFormatting>
        <x14:conditionalFormatting xmlns:xm="http://schemas.microsoft.com/office/excel/2006/main">
          <x14:cfRule type="containsText" priority="2" operator="containsText" id="{5D4DB181-D23E-4FFB-836A-95AB82AF8250}">
            <xm:f>NOT(ISERROR(SEARCH(в,R6)))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R6</xm:sqref>
        </x14:conditionalFormatting>
        <x14:conditionalFormatting xmlns:xm="http://schemas.microsoft.com/office/excel/2006/main">
          <x14:cfRule type="containsText" priority="1" operator="containsText" id="{9AABC3AB-109D-4DCF-8C6E-94FD95193EAD}">
            <xm:f>NOT(ISERROR(SEARCH("в",R6)))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R6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9</vt:i4>
      </vt:variant>
    </vt:vector>
  </HeadingPairs>
  <TitlesOfParts>
    <vt:vector size="14" baseType="lpstr">
      <vt:lpstr>Настройки</vt:lpstr>
      <vt:lpstr>Август 2021 (2)</vt:lpstr>
      <vt:lpstr>Сентябрь 2021</vt:lpstr>
      <vt:lpstr>Октябрь 2021 </vt:lpstr>
      <vt:lpstr>Лист1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2021-11-01T15:46:23Z</dcterms:modified>
</cp:coreProperties>
</file>