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Общее" sheetId="1" r:id="rId1"/>
    <sheet name="Поэтажно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95" i="1" l="1"/>
  <c r="G95" i="1"/>
  <c r="H95" i="1"/>
  <c r="I95" i="1"/>
  <c r="J95" i="1"/>
  <c r="E95" i="1"/>
  <c r="F96" i="1"/>
  <c r="H96" i="1"/>
  <c r="F94" i="1"/>
  <c r="G94" i="1"/>
  <c r="H94" i="1"/>
  <c r="I94" i="1"/>
  <c r="J94" i="1"/>
  <c r="E94" i="1"/>
  <c r="K87" i="1"/>
  <c r="K88" i="1"/>
  <c r="K89" i="1"/>
  <c r="K90" i="1"/>
  <c r="K91" i="1"/>
  <c r="K92" i="1"/>
  <c r="K93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K80" i="1"/>
  <c r="K81" i="1"/>
  <c r="K82" i="1"/>
  <c r="K83" i="1"/>
  <c r="K84" i="1"/>
  <c r="K85" i="1"/>
  <c r="K45" i="1"/>
  <c r="K62" i="1"/>
  <c r="K68" i="1"/>
  <c r="K69" i="1"/>
  <c r="K70" i="1"/>
  <c r="K58" i="1"/>
  <c r="K59" i="1"/>
  <c r="K60" i="1"/>
  <c r="K61" i="1"/>
  <c r="K63" i="1"/>
  <c r="K64" i="1"/>
  <c r="K65" i="1"/>
  <c r="K66" i="1"/>
  <c r="K67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6" i="1"/>
  <c r="K47" i="1"/>
  <c r="K48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77" i="1"/>
  <c r="J97" i="1"/>
  <c r="I97" i="1"/>
  <c r="H97" i="1"/>
  <c r="G97" i="1"/>
  <c r="F97" i="1"/>
  <c r="E97" i="1"/>
  <c r="K51" i="1"/>
  <c r="K52" i="1"/>
  <c r="K53" i="1"/>
  <c r="K57" i="1"/>
  <c r="K71" i="1"/>
  <c r="K72" i="1"/>
  <c r="K73" i="1"/>
  <c r="K74" i="1"/>
  <c r="K75" i="1"/>
  <c r="K76" i="1"/>
  <c r="K79" i="1"/>
  <c r="K49" i="1"/>
  <c r="K50" i="1" l="1"/>
  <c r="K7" i="1"/>
  <c r="K8" i="1"/>
  <c r="K9" i="1"/>
  <c r="K10" i="1"/>
  <c r="K6" i="1"/>
  <c r="K5" i="1"/>
</calcChain>
</file>

<file path=xl/sharedStrings.xml><?xml version="1.0" encoding="utf-8"?>
<sst xmlns="http://schemas.openxmlformats.org/spreadsheetml/2006/main" count="692" uniqueCount="192">
  <si>
    <t>Спецификация дверей</t>
  </si>
  <si>
    <t>Поз.</t>
  </si>
  <si>
    <t>Примечание</t>
  </si>
  <si>
    <t>Подвал</t>
  </si>
  <si>
    <t>Д-1</t>
  </si>
  <si>
    <t>Д-2</t>
  </si>
  <si>
    <t>Д-4</t>
  </si>
  <si>
    <t>Д-5</t>
  </si>
  <si>
    <t>Д-6</t>
  </si>
  <si>
    <t>Д-7</t>
  </si>
  <si>
    <t>Д-12</t>
  </si>
  <si>
    <t>Д-15</t>
  </si>
  <si>
    <t>Д-17*</t>
  </si>
  <si>
    <t>Д-18*</t>
  </si>
  <si>
    <t>Д-20*</t>
  </si>
  <si>
    <t>Д-23*</t>
  </si>
  <si>
    <t>Д-27*</t>
  </si>
  <si>
    <t>Дк-37</t>
  </si>
  <si>
    <t>Дк-32*</t>
  </si>
  <si>
    <t>Дк-31*</t>
  </si>
  <si>
    <t>Дк-38</t>
  </si>
  <si>
    <t>Дк-39</t>
  </si>
  <si>
    <t>Дк-40</t>
  </si>
  <si>
    <t>Дк-42</t>
  </si>
  <si>
    <t>Дк-43</t>
  </si>
  <si>
    <t>Дк-50*</t>
  </si>
  <si>
    <t>Дк-51*</t>
  </si>
  <si>
    <t>Дк-54*</t>
  </si>
  <si>
    <t>Дк-58*</t>
  </si>
  <si>
    <t>Дш-65</t>
  </si>
  <si>
    <t>Дш-66</t>
  </si>
  <si>
    <t>Н-2</t>
  </si>
  <si>
    <t>В-3</t>
  </si>
  <si>
    <t>В-4</t>
  </si>
  <si>
    <t>Наименование и техническая характеристика</t>
  </si>
  <si>
    <t>Тип, марка, обозначение  документа</t>
  </si>
  <si>
    <t>Поставщик</t>
  </si>
  <si>
    <t>ООО "ЛК-Интерио"</t>
  </si>
  <si>
    <t>деревянная, глухая 21-7Л</t>
  </si>
  <si>
    <t>деревянная, глухая 21-7П</t>
  </si>
  <si>
    <t>деревянная, глухая 21-9Л</t>
  </si>
  <si>
    <t>деревянная, глухая 21-9П</t>
  </si>
  <si>
    <t>деревянная, глухая 21-10Л</t>
  </si>
  <si>
    <t>деревянная, глухая 21-8Л</t>
  </si>
  <si>
    <t>деревянная, глухая 21-10П</t>
  </si>
  <si>
    <t>деревянная, двупольная, глухая 21-12</t>
  </si>
  <si>
    <t>металлическая, глухая 21-9П</t>
  </si>
  <si>
    <t>металлическая, глухая 21-9Л</t>
  </si>
  <si>
    <t>металлическая, глухая 21-10Л</t>
  </si>
  <si>
    <t>металлическая, глухая 21-8П</t>
  </si>
  <si>
    <t>металлическая, глухая 21-10П</t>
  </si>
  <si>
    <t>деревянная, двупольная, глухая 21-13</t>
  </si>
  <si>
    <t>деревянная глухая 21-10.5 Л</t>
  </si>
  <si>
    <t>деревянная, глухая 21-8П</t>
  </si>
  <si>
    <t>деревянная, двупольная, глухая 21-15</t>
  </si>
  <si>
    <t xml:space="preserve"> деревянная, глухая 21-10.5Л</t>
  </si>
  <si>
    <t>деревянная, глухая 21-10.5П</t>
  </si>
  <si>
    <t xml:space="preserve"> деревянная, глухая 21-9П</t>
  </si>
  <si>
    <t>деревянная, двупольная с фрамугой 21-15</t>
  </si>
  <si>
    <t>MGK</t>
  </si>
  <si>
    <t>Витражная огнестойкая 1800х2100</t>
  </si>
  <si>
    <t>Витражная огнестойкая 1800х2400</t>
  </si>
  <si>
    <t>Примечание:</t>
  </si>
  <si>
    <t>Дш -  Двери с повышенной шумоизоляцией</t>
  </si>
  <si>
    <t xml:space="preserve">В - витраж </t>
  </si>
  <si>
    <t>Всего деревянных</t>
  </si>
  <si>
    <t>Всего металлических</t>
  </si>
  <si>
    <t>Всего витражей</t>
  </si>
  <si>
    <t>Двери с (*) имеют характеристики огнезащитные</t>
  </si>
  <si>
    <t>Всего</t>
  </si>
  <si>
    <t>Количество</t>
  </si>
  <si>
    <t>Спецификация дверей ротонды</t>
  </si>
  <si>
    <t>Д-72</t>
  </si>
  <si>
    <t>Д-73</t>
  </si>
  <si>
    <t>деревянная, глухая 21-11Л</t>
  </si>
  <si>
    <t>деревянная, глухая 21-11П</t>
  </si>
  <si>
    <t>Спецификация дверей КПП</t>
  </si>
  <si>
    <t>для 1-го этажа</t>
  </si>
  <si>
    <t>Кол-во</t>
  </si>
  <si>
    <t>Двери наружные</t>
  </si>
  <si>
    <t>Двери внутренние</t>
  </si>
  <si>
    <t>Дн-1</t>
  </si>
  <si>
    <t>деревянная, двупольная, с остеклением 21-13</t>
  </si>
  <si>
    <t>Двери ротонды</t>
  </si>
  <si>
    <t>Двери КПП</t>
  </si>
  <si>
    <t xml:space="preserve"> Обозначе ние  </t>
  </si>
  <si>
    <t>Д-8</t>
  </si>
  <si>
    <t>Дк-55*</t>
  </si>
  <si>
    <t>Д-19*</t>
  </si>
  <si>
    <t>Д-25*</t>
  </si>
  <si>
    <t>В-5</t>
  </si>
  <si>
    <t>Д-24*</t>
  </si>
  <si>
    <t>Д-29*</t>
  </si>
  <si>
    <t>Д-26*</t>
  </si>
  <si>
    <t>Д-10*</t>
  </si>
  <si>
    <t>-</t>
  </si>
  <si>
    <t>Дк-44*</t>
  </si>
  <si>
    <t>металлическая, двупольная, с остеклением 21-12</t>
  </si>
  <si>
    <t>Дк-48*</t>
  </si>
  <si>
    <t>В-1</t>
  </si>
  <si>
    <t>В-2</t>
  </si>
  <si>
    <t>В-17</t>
  </si>
  <si>
    <t>Д-13</t>
  </si>
  <si>
    <t>Д-25</t>
  </si>
  <si>
    <t>Дк-16</t>
  </si>
  <si>
    <t>Дк-29*</t>
  </si>
  <si>
    <t>Дк-34</t>
  </si>
  <si>
    <t>Дк-56*</t>
  </si>
  <si>
    <t>Дк-57*</t>
  </si>
  <si>
    <t>Дк-59*</t>
  </si>
  <si>
    <t>Дк-62*</t>
  </si>
  <si>
    <t>Дш-64</t>
  </si>
  <si>
    <t>Дш-60</t>
  </si>
  <si>
    <t>Пб-1</t>
  </si>
  <si>
    <t>Пб-2</t>
  </si>
  <si>
    <t>Пб-3</t>
  </si>
  <si>
    <t>Пб-4</t>
  </si>
  <si>
    <t>Пб-5</t>
  </si>
  <si>
    <t>Пб-6</t>
  </si>
  <si>
    <t>Пб-7</t>
  </si>
  <si>
    <t>Витражная огнестойкая 1850х2100</t>
  </si>
  <si>
    <t>ГК MUOVILAMI</t>
  </si>
  <si>
    <t xml:space="preserve"> металлическая, двупольная глухая 21-13П</t>
  </si>
  <si>
    <t xml:space="preserve"> металлическая, двупольная глухая 21-13Л</t>
  </si>
  <si>
    <t>металлическая, глухая 19-10П</t>
  </si>
  <si>
    <t>металлическая, глухая 19-10Л</t>
  </si>
  <si>
    <t xml:space="preserve"> металлическая, двупольная глухая 21-13</t>
  </si>
  <si>
    <t xml:space="preserve"> металлическая, двупольная глухая 21-17</t>
  </si>
  <si>
    <t>Pb1.0</t>
  </si>
  <si>
    <t>Pb1.2</t>
  </si>
  <si>
    <t>Pb1.7</t>
  </si>
  <si>
    <t>Pb0.8</t>
  </si>
  <si>
    <t>Pb0.25</t>
  </si>
  <si>
    <t>Laэкв = 35, Laмакс = 50</t>
  </si>
  <si>
    <t>В-7</t>
  </si>
  <si>
    <t>Витражная огнестойкая 1500х2100</t>
  </si>
  <si>
    <t>В-8</t>
  </si>
  <si>
    <t>Спецификация витражных дверей</t>
  </si>
  <si>
    <t>металлическая, двупольная, с остеклением 21-14</t>
  </si>
  <si>
    <t>Всего металлических с остеклением</t>
  </si>
  <si>
    <t>Пб-9</t>
  </si>
  <si>
    <t>Д-36*</t>
  </si>
  <si>
    <t>Дк-30*</t>
  </si>
  <si>
    <t>Дк-41</t>
  </si>
  <si>
    <t>Дк-45</t>
  </si>
  <si>
    <t>Дк-46</t>
  </si>
  <si>
    <t>Дш-69</t>
  </si>
  <si>
    <t>Витражная огнестойкая 1375х2100</t>
  </si>
  <si>
    <t>Витражная огнестойкая 1335х2100</t>
  </si>
  <si>
    <t>металлическая, двупольная, с остеклением 21-15</t>
  </si>
  <si>
    <t>Д-9</t>
  </si>
  <si>
    <t>Дк-35*</t>
  </si>
  <si>
    <t>Дк-74</t>
  </si>
  <si>
    <t>Дш-68</t>
  </si>
  <si>
    <t>Дшб-1</t>
  </si>
  <si>
    <t>Дшб-2</t>
  </si>
  <si>
    <t>Витражная огнестойкая 1440х2100</t>
  </si>
  <si>
    <t>Дк-47</t>
  </si>
  <si>
    <t>Дш-63</t>
  </si>
  <si>
    <t>Laэкв = 35, Laмакс = 50, Pb0.25</t>
  </si>
  <si>
    <t>Laэкв = 35, Laмакс = 50, Pb0.5</t>
  </si>
  <si>
    <t>Pb0.5</t>
  </si>
  <si>
    <t>деревянная, глухая 21-12П</t>
  </si>
  <si>
    <t>металлическая, глухая 21-7Л</t>
  </si>
  <si>
    <t>металлическая, двупольная, глухая 21-13</t>
  </si>
  <si>
    <t>Д-21*</t>
  </si>
  <si>
    <t>металлическая, глухая 21-8Л</t>
  </si>
  <si>
    <t>металлическая, двупольная, глухая 21-14</t>
  </si>
  <si>
    <t>металлическая, глухая 19-5Л</t>
  </si>
  <si>
    <t>деревянная, глухая 21-14П</t>
  </si>
  <si>
    <t>металлическая, глухая, 18-9П</t>
  </si>
  <si>
    <t>деревянная, глухая 21-9.5Л</t>
  </si>
  <si>
    <t>деревянная, глухая 21-13Л</t>
  </si>
  <si>
    <t xml:space="preserve"> деревянная, глухая 21-8П</t>
  </si>
  <si>
    <t xml:space="preserve"> деревянная, глухая 21-5Л</t>
  </si>
  <si>
    <t xml:space="preserve"> деревянная, глухая 21-13П</t>
  </si>
  <si>
    <t xml:space="preserve"> деревянная, глухая 21-9Л</t>
  </si>
  <si>
    <t xml:space="preserve"> деревянная, глухая 21-10П</t>
  </si>
  <si>
    <t>Дш-61*</t>
  </si>
  <si>
    <t>деревянная, двульная, глухая 21-12</t>
  </si>
  <si>
    <t>Спецификация автоматических дверей</t>
  </si>
  <si>
    <t>Да-1</t>
  </si>
  <si>
    <t>Да-2</t>
  </si>
  <si>
    <t>Да-3</t>
  </si>
  <si>
    <t>Да-4</t>
  </si>
  <si>
    <t>Да-5</t>
  </si>
  <si>
    <t>Да-6</t>
  </si>
  <si>
    <t>Даш-7</t>
  </si>
  <si>
    <t>ДГ 21-10Л с автоматическим приводом</t>
  </si>
  <si>
    <t>ДГ 21-10.5П с автоматическим приводом</t>
  </si>
  <si>
    <t>ДГ 21-12 с автоматическим приводом</t>
  </si>
  <si>
    <t>"Ставрмедикал"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</si>
</sst>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tabSelected="1" topLeftCell="A28" zoomScale="40" zoomScaleNormal="40" workbookViewId="0">
      <selection activeCell="J94" sqref="D94:J97"/>
    </sheetView>
  </sheetViews>
  <sheetFormatPr defaultRowHeight="15" x14ac:dyDescent="0.25"/>
  <cols>
    <col min="1" max="1" width="7.7109375" customWidth="1"/>
    <col min="2" max="2" width="10.7109375" customWidth="1"/>
    <col min="3" max="3" width="56.5703125" customWidth="1"/>
    <col min="4" max="4" width="25.7109375" customWidth="1"/>
    <col min="5" max="11" width="10.7109375" customWidth="1"/>
    <col min="12" max="12" width="20.7109375" customWidth="1"/>
  </cols>
  <sheetData>
    <row r="1" spans="1:17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</row>
    <row r="2" spans="1:17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9.5" customHeight="1" thickBot="1" x14ac:dyDescent="0.3">
      <c r="A3" s="36" t="s">
        <v>1</v>
      </c>
      <c r="B3" s="37" t="s">
        <v>85</v>
      </c>
      <c r="C3" s="38" t="s">
        <v>34</v>
      </c>
      <c r="D3" s="37" t="s">
        <v>36</v>
      </c>
      <c r="E3" s="39" t="s">
        <v>70</v>
      </c>
      <c r="F3" s="40"/>
      <c r="G3" s="40"/>
      <c r="H3" s="40"/>
      <c r="I3" s="40"/>
      <c r="J3" s="40"/>
      <c r="K3" s="41"/>
      <c r="L3" s="19" t="s">
        <v>2</v>
      </c>
      <c r="M3" s="2"/>
      <c r="N3" s="1"/>
      <c r="O3" s="1"/>
      <c r="P3" s="1"/>
      <c r="Q3" s="1"/>
    </row>
    <row r="4" spans="1:17" ht="19.5" customHeight="1" thickBot="1" x14ac:dyDescent="0.3">
      <c r="A4" s="36"/>
      <c r="B4" s="37"/>
      <c r="C4" s="42"/>
      <c r="D4" s="37"/>
      <c r="E4" s="43" t="s">
        <v>3</v>
      </c>
      <c r="F4" s="43">
        <v>1</v>
      </c>
      <c r="G4" s="43">
        <v>2</v>
      </c>
      <c r="H4" s="43">
        <v>3</v>
      </c>
      <c r="I4" s="43">
        <v>4</v>
      </c>
      <c r="J4" s="43">
        <v>5</v>
      </c>
      <c r="K4" s="44" t="s">
        <v>69</v>
      </c>
      <c r="L4" s="19"/>
      <c r="M4" s="2"/>
      <c r="N4" s="1"/>
      <c r="O4" s="1"/>
      <c r="P4" s="1"/>
      <c r="Q4" s="1"/>
    </row>
    <row r="5" spans="1:17" ht="20.100000000000001" customHeight="1" x14ac:dyDescent="0.25">
      <c r="A5" s="45">
        <v>1</v>
      </c>
      <c r="B5" s="45" t="s">
        <v>4</v>
      </c>
      <c r="C5" s="46" t="s">
        <v>38</v>
      </c>
      <c r="D5" s="46" t="s">
        <v>37</v>
      </c>
      <c r="E5" s="47" t="s">
        <v>95</v>
      </c>
      <c r="F5" s="47">
        <v>1</v>
      </c>
      <c r="G5" s="47" t="s">
        <v>95</v>
      </c>
      <c r="H5" s="35">
        <v>1</v>
      </c>
      <c r="I5" s="47" t="s">
        <v>95</v>
      </c>
      <c r="J5" s="47" t="s">
        <v>95</v>
      </c>
      <c r="K5" s="35">
        <f>SUM(E5:J5)</f>
        <v>2</v>
      </c>
      <c r="L5" s="6"/>
      <c r="M5" s="1"/>
      <c r="N5" s="1"/>
      <c r="O5" s="1"/>
      <c r="P5" s="1"/>
      <c r="Q5" s="1"/>
    </row>
    <row r="6" spans="1:17" ht="20.100000000000001" customHeight="1" x14ac:dyDescent="0.25">
      <c r="A6" s="35">
        <f>1+A5</f>
        <v>2</v>
      </c>
      <c r="B6" s="35" t="s">
        <v>5</v>
      </c>
      <c r="C6" s="46" t="s">
        <v>39</v>
      </c>
      <c r="D6" s="46" t="s">
        <v>37</v>
      </c>
      <c r="E6" s="47" t="s">
        <v>95</v>
      </c>
      <c r="F6" s="47">
        <v>2</v>
      </c>
      <c r="G6" s="47" t="s">
        <v>95</v>
      </c>
      <c r="H6" s="35">
        <v>1</v>
      </c>
      <c r="I6" s="47" t="s">
        <v>95</v>
      </c>
      <c r="J6" s="47" t="s">
        <v>95</v>
      </c>
      <c r="K6" s="35">
        <f>SUM(E6:J6)</f>
        <v>3</v>
      </c>
      <c r="L6" s="4"/>
      <c r="M6" s="1"/>
      <c r="N6" s="1"/>
      <c r="O6" s="1"/>
      <c r="P6" s="1"/>
      <c r="Q6" s="1"/>
    </row>
    <row r="7" spans="1:17" ht="20.100000000000001" customHeight="1" x14ac:dyDescent="0.25">
      <c r="A7" s="35">
        <f t="shared" ref="A7:A73" si="0">1+A6</f>
        <v>3</v>
      </c>
      <c r="B7" s="35" t="s">
        <v>6</v>
      </c>
      <c r="C7" s="46" t="s">
        <v>40</v>
      </c>
      <c r="D7" s="46" t="s">
        <v>37</v>
      </c>
      <c r="E7" s="47" t="s">
        <v>95</v>
      </c>
      <c r="F7" s="47">
        <v>3</v>
      </c>
      <c r="G7" s="47">
        <v>1</v>
      </c>
      <c r="H7" s="35">
        <v>2</v>
      </c>
      <c r="I7" s="47">
        <v>4</v>
      </c>
      <c r="J7" s="47">
        <v>1</v>
      </c>
      <c r="K7" s="35">
        <f t="shared" ref="K7:K82" si="1">SUM(E7:J7)</f>
        <v>11</v>
      </c>
      <c r="L7" s="4"/>
      <c r="M7" s="1"/>
      <c r="N7" s="1"/>
      <c r="O7" s="1"/>
      <c r="P7" s="1"/>
      <c r="Q7" s="1"/>
    </row>
    <row r="8" spans="1:17" ht="20.100000000000001" customHeight="1" x14ac:dyDescent="0.25">
      <c r="A8" s="35">
        <f t="shared" si="0"/>
        <v>4</v>
      </c>
      <c r="B8" s="35" t="s">
        <v>7</v>
      </c>
      <c r="C8" s="46" t="s">
        <v>41</v>
      </c>
      <c r="D8" s="46" t="s">
        <v>37</v>
      </c>
      <c r="E8" s="47">
        <v>1</v>
      </c>
      <c r="F8" s="47">
        <v>3</v>
      </c>
      <c r="G8" s="47">
        <v>3</v>
      </c>
      <c r="H8" s="35">
        <v>2</v>
      </c>
      <c r="I8" s="47">
        <v>2</v>
      </c>
      <c r="J8" s="47" t="s">
        <v>95</v>
      </c>
      <c r="K8" s="35">
        <f t="shared" si="1"/>
        <v>11</v>
      </c>
      <c r="L8" s="4"/>
      <c r="M8" s="1"/>
      <c r="N8" s="1"/>
      <c r="O8" s="1"/>
      <c r="P8" s="1"/>
      <c r="Q8" s="1"/>
    </row>
    <row r="9" spans="1:17" ht="20.100000000000001" customHeight="1" x14ac:dyDescent="0.25">
      <c r="A9" s="35">
        <f t="shared" si="0"/>
        <v>5</v>
      </c>
      <c r="B9" s="35" t="s">
        <v>8</v>
      </c>
      <c r="C9" s="46" t="s">
        <v>42</v>
      </c>
      <c r="D9" s="46" t="s">
        <v>37</v>
      </c>
      <c r="E9" s="47">
        <v>1</v>
      </c>
      <c r="F9" s="47">
        <v>8</v>
      </c>
      <c r="G9" s="47">
        <v>9</v>
      </c>
      <c r="H9" s="35">
        <v>3</v>
      </c>
      <c r="I9" s="47">
        <v>5</v>
      </c>
      <c r="J9" s="47" t="s">
        <v>95</v>
      </c>
      <c r="K9" s="35">
        <f t="shared" si="1"/>
        <v>26</v>
      </c>
      <c r="L9" s="4"/>
      <c r="M9" s="1"/>
      <c r="N9" s="1"/>
      <c r="O9" s="1"/>
      <c r="P9" s="1"/>
      <c r="Q9" s="1"/>
    </row>
    <row r="10" spans="1:17" ht="20.100000000000001" customHeight="1" x14ac:dyDescent="0.25">
      <c r="A10" s="35">
        <f t="shared" si="0"/>
        <v>6</v>
      </c>
      <c r="B10" s="35" t="s">
        <v>9</v>
      </c>
      <c r="C10" s="46" t="s">
        <v>43</v>
      </c>
      <c r="D10" s="46" t="s">
        <v>37</v>
      </c>
      <c r="E10" s="47">
        <v>2</v>
      </c>
      <c r="F10" s="47">
        <v>4</v>
      </c>
      <c r="G10" s="47">
        <v>2</v>
      </c>
      <c r="H10" s="35">
        <v>9</v>
      </c>
      <c r="I10" s="47">
        <v>6</v>
      </c>
      <c r="J10" s="47">
        <v>4</v>
      </c>
      <c r="K10" s="35">
        <f t="shared" si="1"/>
        <v>27</v>
      </c>
      <c r="L10" s="4"/>
      <c r="M10" s="1"/>
      <c r="N10" s="1"/>
      <c r="O10" s="1"/>
      <c r="P10" s="1"/>
      <c r="Q10" s="1"/>
    </row>
    <row r="11" spans="1:17" ht="20.100000000000001" customHeight="1" x14ac:dyDescent="0.25">
      <c r="A11" s="35">
        <f t="shared" si="0"/>
        <v>7</v>
      </c>
      <c r="B11" s="35" t="s">
        <v>86</v>
      </c>
      <c r="C11" s="46" t="s">
        <v>53</v>
      </c>
      <c r="D11" s="46" t="s">
        <v>37</v>
      </c>
      <c r="E11" s="47" t="s">
        <v>95</v>
      </c>
      <c r="F11" s="47">
        <v>1</v>
      </c>
      <c r="G11" s="47" t="s">
        <v>95</v>
      </c>
      <c r="H11" s="35">
        <v>6</v>
      </c>
      <c r="I11" s="47">
        <v>5</v>
      </c>
      <c r="J11" s="47">
        <v>1</v>
      </c>
      <c r="K11" s="35">
        <f t="shared" si="1"/>
        <v>13</v>
      </c>
      <c r="L11" s="18"/>
      <c r="M11" s="1"/>
      <c r="N11" s="1"/>
      <c r="O11" s="1"/>
      <c r="P11" s="1"/>
      <c r="Q11" s="1"/>
    </row>
    <row r="12" spans="1:17" ht="20.100000000000001" customHeight="1" x14ac:dyDescent="0.25">
      <c r="A12" s="35">
        <f t="shared" si="0"/>
        <v>8</v>
      </c>
      <c r="B12" s="35" t="s">
        <v>150</v>
      </c>
      <c r="C12" s="46" t="s">
        <v>162</v>
      </c>
      <c r="D12" s="46" t="s">
        <v>37</v>
      </c>
      <c r="E12" s="47" t="s">
        <v>95</v>
      </c>
      <c r="F12" s="47" t="s">
        <v>95</v>
      </c>
      <c r="G12" s="47" t="s">
        <v>95</v>
      </c>
      <c r="H12" s="35">
        <v>1</v>
      </c>
      <c r="I12" s="47" t="s">
        <v>95</v>
      </c>
      <c r="J12" s="47" t="s">
        <v>95</v>
      </c>
      <c r="K12" s="35">
        <f t="shared" si="1"/>
        <v>1</v>
      </c>
      <c r="L12" s="18"/>
      <c r="M12" s="1"/>
      <c r="N12" s="1"/>
      <c r="O12" s="1"/>
      <c r="P12" s="1"/>
      <c r="Q12" s="1"/>
    </row>
    <row r="13" spans="1:17" ht="20.100000000000001" customHeight="1" x14ac:dyDescent="0.25">
      <c r="A13" s="35">
        <f t="shared" si="0"/>
        <v>9</v>
      </c>
      <c r="B13" s="35" t="s">
        <v>94</v>
      </c>
      <c r="C13" s="46" t="s">
        <v>163</v>
      </c>
      <c r="D13" s="46" t="s">
        <v>37</v>
      </c>
      <c r="E13" s="47">
        <v>1</v>
      </c>
      <c r="F13" s="47" t="s">
        <v>95</v>
      </c>
      <c r="G13" s="47" t="s">
        <v>95</v>
      </c>
      <c r="H13" s="35" t="s">
        <v>95</v>
      </c>
      <c r="I13" s="47" t="s">
        <v>95</v>
      </c>
      <c r="J13" s="47" t="s">
        <v>95</v>
      </c>
      <c r="K13" s="35">
        <f t="shared" si="1"/>
        <v>1</v>
      </c>
      <c r="L13" s="18"/>
      <c r="M13" s="1"/>
      <c r="N13" s="1"/>
      <c r="O13" s="1"/>
      <c r="P13" s="1"/>
      <c r="Q13" s="1"/>
    </row>
    <row r="14" spans="1:17" ht="20.100000000000001" customHeight="1" x14ac:dyDescent="0.25">
      <c r="A14" s="35">
        <f t="shared" si="0"/>
        <v>10</v>
      </c>
      <c r="B14" s="35" t="s">
        <v>10</v>
      </c>
      <c r="C14" s="46" t="s">
        <v>44</v>
      </c>
      <c r="D14" s="46" t="s">
        <v>37</v>
      </c>
      <c r="E14" s="47" t="s">
        <v>95</v>
      </c>
      <c r="F14" s="47">
        <v>8</v>
      </c>
      <c r="G14" s="47">
        <v>6</v>
      </c>
      <c r="H14" s="35" t="s">
        <v>95</v>
      </c>
      <c r="I14" s="47">
        <v>6</v>
      </c>
      <c r="J14" s="47" t="s">
        <v>95</v>
      </c>
      <c r="K14" s="35">
        <f t="shared" si="1"/>
        <v>20</v>
      </c>
      <c r="L14" s="4"/>
      <c r="M14" s="1"/>
      <c r="N14" s="1"/>
      <c r="O14" s="1"/>
      <c r="P14" s="1"/>
      <c r="Q14" s="1"/>
    </row>
    <row r="15" spans="1:17" ht="20.100000000000001" customHeight="1" x14ac:dyDescent="0.25">
      <c r="A15" s="35">
        <f t="shared" si="0"/>
        <v>11</v>
      </c>
      <c r="B15" s="35" t="s">
        <v>102</v>
      </c>
      <c r="C15" s="46" t="s">
        <v>56</v>
      </c>
      <c r="D15" s="46" t="s">
        <v>37</v>
      </c>
      <c r="E15" s="47" t="s">
        <v>95</v>
      </c>
      <c r="F15" s="47">
        <v>1</v>
      </c>
      <c r="G15" s="47" t="s">
        <v>95</v>
      </c>
      <c r="H15" s="35">
        <v>2</v>
      </c>
      <c r="I15" s="47" t="s">
        <v>95</v>
      </c>
      <c r="J15" s="47" t="s">
        <v>95</v>
      </c>
      <c r="K15" s="35">
        <f t="shared" si="1"/>
        <v>3</v>
      </c>
      <c r="L15" s="18"/>
      <c r="M15" s="1"/>
      <c r="N15" s="1"/>
      <c r="O15" s="1"/>
      <c r="P15" s="1"/>
      <c r="Q15" s="1"/>
    </row>
    <row r="16" spans="1:17" ht="20.100000000000001" customHeight="1" x14ac:dyDescent="0.25">
      <c r="A16" s="35">
        <f t="shared" si="0"/>
        <v>12</v>
      </c>
      <c r="B16" s="35" t="s">
        <v>11</v>
      </c>
      <c r="C16" s="48" t="s">
        <v>45</v>
      </c>
      <c r="D16" s="46" t="s">
        <v>37</v>
      </c>
      <c r="E16" s="47" t="s">
        <v>95</v>
      </c>
      <c r="F16" s="47" t="s">
        <v>95</v>
      </c>
      <c r="G16" s="47" t="s">
        <v>95</v>
      </c>
      <c r="H16" s="35">
        <v>13</v>
      </c>
      <c r="I16" s="47" t="s">
        <v>95</v>
      </c>
      <c r="J16" s="47" t="s">
        <v>95</v>
      </c>
      <c r="K16" s="35">
        <f t="shared" si="1"/>
        <v>13</v>
      </c>
      <c r="L16" s="4"/>
      <c r="M16" s="1"/>
      <c r="N16" s="1"/>
      <c r="O16" s="1"/>
      <c r="P16" s="1"/>
      <c r="Q16" s="1"/>
    </row>
    <row r="17" spans="1:17" ht="20.100000000000001" customHeight="1" x14ac:dyDescent="0.25">
      <c r="A17" s="35">
        <f t="shared" si="0"/>
        <v>13</v>
      </c>
      <c r="B17" s="35" t="s">
        <v>12</v>
      </c>
      <c r="C17" s="48" t="s">
        <v>46</v>
      </c>
      <c r="D17" s="46" t="s">
        <v>37</v>
      </c>
      <c r="E17" s="47">
        <v>1</v>
      </c>
      <c r="F17" s="47" t="s">
        <v>95</v>
      </c>
      <c r="G17" s="47" t="s">
        <v>95</v>
      </c>
      <c r="H17" s="35" t="s">
        <v>95</v>
      </c>
      <c r="I17" s="47" t="s">
        <v>95</v>
      </c>
      <c r="J17" s="47" t="s">
        <v>95</v>
      </c>
      <c r="K17" s="35">
        <f t="shared" si="1"/>
        <v>1</v>
      </c>
      <c r="L17" s="4"/>
      <c r="M17" s="1"/>
      <c r="N17" s="1"/>
      <c r="O17" s="1"/>
      <c r="P17" s="1"/>
      <c r="Q17" s="1"/>
    </row>
    <row r="18" spans="1:17" ht="20.100000000000001" customHeight="1" x14ac:dyDescent="0.25">
      <c r="A18" s="35">
        <f t="shared" si="0"/>
        <v>14</v>
      </c>
      <c r="B18" s="35" t="s">
        <v>13</v>
      </c>
      <c r="C18" s="48" t="s">
        <v>47</v>
      </c>
      <c r="D18" s="46" t="s">
        <v>37</v>
      </c>
      <c r="E18" s="47">
        <v>4</v>
      </c>
      <c r="F18" s="47">
        <v>1</v>
      </c>
      <c r="G18" s="47" t="s">
        <v>95</v>
      </c>
      <c r="H18" s="35">
        <v>1</v>
      </c>
      <c r="I18" s="47" t="s">
        <v>95</v>
      </c>
      <c r="J18" s="47" t="s">
        <v>95</v>
      </c>
      <c r="K18" s="35">
        <f t="shared" si="1"/>
        <v>6</v>
      </c>
      <c r="L18" s="4"/>
      <c r="M18" s="1"/>
      <c r="N18" s="1"/>
      <c r="O18" s="1"/>
      <c r="P18" s="1"/>
      <c r="Q18" s="1"/>
    </row>
    <row r="19" spans="1:17" ht="20.100000000000001" customHeight="1" x14ac:dyDescent="0.25">
      <c r="A19" s="35">
        <f t="shared" si="0"/>
        <v>15</v>
      </c>
      <c r="B19" s="35" t="s">
        <v>88</v>
      </c>
      <c r="C19" s="48" t="s">
        <v>50</v>
      </c>
      <c r="D19" s="46" t="s">
        <v>37</v>
      </c>
      <c r="E19" s="47">
        <v>3</v>
      </c>
      <c r="F19" s="47" t="s">
        <v>95</v>
      </c>
      <c r="G19" s="47" t="s">
        <v>95</v>
      </c>
      <c r="H19" s="35" t="s">
        <v>95</v>
      </c>
      <c r="I19" s="47" t="s">
        <v>95</v>
      </c>
      <c r="J19" s="47">
        <v>2</v>
      </c>
      <c r="K19" s="35">
        <f t="shared" si="1"/>
        <v>5</v>
      </c>
      <c r="L19" s="18"/>
      <c r="M19" s="1"/>
      <c r="N19" s="1"/>
      <c r="O19" s="1"/>
      <c r="P19" s="1"/>
      <c r="Q19" s="1"/>
    </row>
    <row r="20" spans="1:17" ht="20.100000000000001" customHeight="1" x14ac:dyDescent="0.25">
      <c r="A20" s="35">
        <f t="shared" si="0"/>
        <v>16</v>
      </c>
      <c r="B20" s="35" t="s">
        <v>14</v>
      </c>
      <c r="C20" s="48" t="s">
        <v>48</v>
      </c>
      <c r="D20" s="46" t="s">
        <v>37</v>
      </c>
      <c r="E20" s="47">
        <v>5</v>
      </c>
      <c r="F20" s="47" t="s">
        <v>95</v>
      </c>
      <c r="G20" s="47">
        <v>1</v>
      </c>
      <c r="H20" s="35" t="s">
        <v>95</v>
      </c>
      <c r="I20" s="47" t="s">
        <v>95</v>
      </c>
      <c r="J20" s="35">
        <v>4</v>
      </c>
      <c r="K20" s="35">
        <f t="shared" si="1"/>
        <v>10</v>
      </c>
      <c r="L20" s="4"/>
      <c r="M20" s="1"/>
      <c r="N20" s="1"/>
      <c r="O20" s="1"/>
      <c r="P20" s="1"/>
      <c r="Q20" s="1"/>
    </row>
    <row r="21" spans="1:17" ht="20.100000000000001" customHeight="1" x14ac:dyDescent="0.25">
      <c r="A21" s="35">
        <f t="shared" si="0"/>
        <v>17</v>
      </c>
      <c r="B21" s="35" t="s">
        <v>165</v>
      </c>
      <c r="C21" s="48" t="s">
        <v>164</v>
      </c>
      <c r="D21" s="46" t="s">
        <v>37</v>
      </c>
      <c r="E21" s="47" t="s">
        <v>95</v>
      </c>
      <c r="F21" s="47">
        <v>1</v>
      </c>
      <c r="G21" s="47" t="s">
        <v>95</v>
      </c>
      <c r="H21" s="35" t="s">
        <v>95</v>
      </c>
      <c r="I21" s="47" t="s">
        <v>95</v>
      </c>
      <c r="J21" s="35" t="s">
        <v>95</v>
      </c>
      <c r="K21" s="35">
        <f t="shared" si="1"/>
        <v>1</v>
      </c>
      <c r="L21" s="18"/>
      <c r="M21" s="1"/>
      <c r="N21" s="1"/>
      <c r="O21" s="1"/>
      <c r="P21" s="1"/>
      <c r="Q21" s="1"/>
    </row>
    <row r="22" spans="1:17" ht="20.100000000000001" customHeight="1" x14ac:dyDescent="0.25">
      <c r="A22" s="35">
        <f t="shared" si="0"/>
        <v>18</v>
      </c>
      <c r="B22" s="35" t="s">
        <v>15</v>
      </c>
      <c r="C22" s="48" t="s">
        <v>49</v>
      </c>
      <c r="D22" s="46" t="s">
        <v>37</v>
      </c>
      <c r="E22" s="47">
        <v>3</v>
      </c>
      <c r="F22" s="47" t="s">
        <v>95</v>
      </c>
      <c r="G22" s="47" t="s">
        <v>95</v>
      </c>
      <c r="H22" s="35" t="s">
        <v>95</v>
      </c>
      <c r="I22" s="47" t="s">
        <v>95</v>
      </c>
      <c r="J22" s="47" t="s">
        <v>95</v>
      </c>
      <c r="K22" s="35">
        <f t="shared" si="1"/>
        <v>3</v>
      </c>
      <c r="L22" s="4"/>
      <c r="M22" s="1"/>
      <c r="N22" s="1"/>
      <c r="O22" s="1"/>
      <c r="P22" s="1"/>
      <c r="Q22" s="1"/>
    </row>
    <row r="23" spans="1:17" ht="20.100000000000001" customHeight="1" x14ac:dyDescent="0.25">
      <c r="A23" s="35">
        <f>1+A22</f>
        <v>19</v>
      </c>
      <c r="B23" s="35" t="s">
        <v>91</v>
      </c>
      <c r="C23" s="48" t="s">
        <v>166</v>
      </c>
      <c r="D23" s="46" t="s">
        <v>37</v>
      </c>
      <c r="E23" s="47">
        <v>2</v>
      </c>
      <c r="F23" s="47" t="s">
        <v>95</v>
      </c>
      <c r="G23" s="47" t="s">
        <v>95</v>
      </c>
      <c r="H23" s="35" t="s">
        <v>95</v>
      </c>
      <c r="I23" s="47" t="s">
        <v>95</v>
      </c>
      <c r="J23" s="47" t="s">
        <v>95</v>
      </c>
      <c r="K23" s="35">
        <f t="shared" si="1"/>
        <v>2</v>
      </c>
      <c r="L23" s="18"/>
      <c r="M23" s="1"/>
      <c r="N23" s="1"/>
      <c r="O23" s="1"/>
      <c r="P23" s="1"/>
      <c r="Q23" s="1"/>
    </row>
    <row r="24" spans="1:17" ht="20.100000000000001" customHeight="1" x14ac:dyDescent="0.25">
      <c r="A24" s="35">
        <f t="shared" si="0"/>
        <v>20</v>
      </c>
      <c r="B24" s="35" t="s">
        <v>103</v>
      </c>
      <c r="C24" s="48" t="s">
        <v>169</v>
      </c>
      <c r="D24" s="46" t="s">
        <v>37</v>
      </c>
      <c r="E24" s="47" t="s">
        <v>95</v>
      </c>
      <c r="F24" s="47">
        <v>1</v>
      </c>
      <c r="G24" s="47" t="s">
        <v>95</v>
      </c>
      <c r="H24" s="35" t="s">
        <v>95</v>
      </c>
      <c r="I24" s="47" t="s">
        <v>95</v>
      </c>
      <c r="J24" s="47" t="s">
        <v>95</v>
      </c>
      <c r="K24" s="35">
        <f t="shared" si="1"/>
        <v>1</v>
      </c>
      <c r="L24" s="18"/>
      <c r="M24" s="1"/>
      <c r="N24" s="1"/>
      <c r="O24" s="1"/>
      <c r="P24" s="1"/>
      <c r="Q24" s="1"/>
    </row>
    <row r="25" spans="1:17" ht="20.100000000000001" customHeight="1" x14ac:dyDescent="0.25">
      <c r="A25" s="35">
        <f t="shared" si="0"/>
        <v>21</v>
      </c>
      <c r="B25" s="35" t="s">
        <v>89</v>
      </c>
      <c r="C25" s="48" t="s">
        <v>46</v>
      </c>
      <c r="D25" s="46" t="s">
        <v>37</v>
      </c>
      <c r="E25" s="47">
        <v>1</v>
      </c>
      <c r="F25" s="47">
        <v>1</v>
      </c>
      <c r="G25" s="47" t="s">
        <v>95</v>
      </c>
      <c r="H25" s="35" t="s">
        <v>95</v>
      </c>
      <c r="I25" s="47" t="s">
        <v>95</v>
      </c>
      <c r="J25" s="47">
        <v>2</v>
      </c>
      <c r="K25" s="35">
        <f t="shared" si="1"/>
        <v>4</v>
      </c>
      <c r="L25" s="18"/>
      <c r="M25" s="1"/>
      <c r="N25" s="1"/>
      <c r="O25" s="1"/>
      <c r="P25" s="1"/>
      <c r="Q25" s="1"/>
    </row>
    <row r="26" spans="1:17" ht="20.100000000000001" customHeight="1" x14ac:dyDescent="0.25">
      <c r="A26" s="35">
        <f t="shared" si="0"/>
        <v>22</v>
      </c>
      <c r="B26" s="35" t="s">
        <v>93</v>
      </c>
      <c r="C26" s="48" t="s">
        <v>167</v>
      </c>
      <c r="D26" s="46" t="s">
        <v>37</v>
      </c>
      <c r="E26" s="47">
        <v>1</v>
      </c>
      <c r="F26" s="47" t="s">
        <v>95</v>
      </c>
      <c r="G26" s="47" t="s">
        <v>95</v>
      </c>
      <c r="H26" s="35" t="s">
        <v>95</v>
      </c>
      <c r="I26" s="47" t="s">
        <v>95</v>
      </c>
      <c r="J26" s="47" t="s">
        <v>95</v>
      </c>
      <c r="K26" s="35">
        <f t="shared" si="1"/>
        <v>1</v>
      </c>
      <c r="L26" s="18"/>
      <c r="M26" s="1"/>
      <c r="N26" s="1"/>
      <c r="O26" s="1"/>
      <c r="P26" s="1"/>
      <c r="Q26" s="1"/>
    </row>
    <row r="27" spans="1:17" ht="20.100000000000001" customHeight="1" x14ac:dyDescent="0.25">
      <c r="A27" s="35">
        <f t="shared" si="0"/>
        <v>23</v>
      </c>
      <c r="B27" s="35" t="s">
        <v>16</v>
      </c>
      <c r="C27" s="48" t="s">
        <v>50</v>
      </c>
      <c r="D27" s="46" t="s">
        <v>37</v>
      </c>
      <c r="E27" s="47" t="s">
        <v>95</v>
      </c>
      <c r="F27" s="47" t="s">
        <v>95</v>
      </c>
      <c r="G27" s="47" t="s">
        <v>95</v>
      </c>
      <c r="H27" s="35">
        <v>1</v>
      </c>
      <c r="I27" s="47" t="s">
        <v>95</v>
      </c>
      <c r="J27" s="47">
        <v>1</v>
      </c>
      <c r="K27" s="35">
        <f t="shared" si="1"/>
        <v>2</v>
      </c>
      <c r="L27" s="4"/>
      <c r="M27" s="1"/>
      <c r="N27" s="1"/>
      <c r="O27" s="1"/>
      <c r="P27" s="1"/>
      <c r="Q27" s="1"/>
    </row>
    <row r="28" spans="1:17" ht="20.100000000000001" customHeight="1" x14ac:dyDescent="0.25">
      <c r="A28" s="35">
        <f t="shared" si="0"/>
        <v>24</v>
      </c>
      <c r="B28" s="35" t="s">
        <v>92</v>
      </c>
      <c r="C28" s="48" t="s">
        <v>166</v>
      </c>
      <c r="D28" s="46" t="s">
        <v>37</v>
      </c>
      <c r="E28" s="47">
        <v>2</v>
      </c>
      <c r="F28" s="47" t="s">
        <v>95</v>
      </c>
      <c r="G28" s="47" t="s">
        <v>95</v>
      </c>
      <c r="H28" s="35" t="s">
        <v>95</v>
      </c>
      <c r="I28" s="47" t="s">
        <v>95</v>
      </c>
      <c r="J28" s="47" t="s">
        <v>95</v>
      </c>
      <c r="K28" s="35">
        <f t="shared" si="1"/>
        <v>2</v>
      </c>
      <c r="L28" s="18"/>
      <c r="M28" s="1"/>
      <c r="N28" s="1"/>
      <c r="O28" s="1"/>
      <c r="P28" s="1"/>
      <c r="Q28" s="1"/>
    </row>
    <row r="29" spans="1:17" ht="20.100000000000001" customHeight="1" x14ac:dyDescent="0.25">
      <c r="A29" s="35">
        <f t="shared" si="0"/>
        <v>25</v>
      </c>
      <c r="B29" s="35" t="s">
        <v>141</v>
      </c>
      <c r="C29" s="48" t="s">
        <v>168</v>
      </c>
      <c r="D29" s="46" t="s">
        <v>37</v>
      </c>
      <c r="E29" s="47" t="s">
        <v>95</v>
      </c>
      <c r="F29" s="47" t="s">
        <v>95</v>
      </c>
      <c r="G29" s="47">
        <v>1</v>
      </c>
      <c r="H29" s="35">
        <v>1</v>
      </c>
      <c r="I29" s="47">
        <v>1</v>
      </c>
      <c r="J29" s="47" t="s">
        <v>95</v>
      </c>
      <c r="K29" s="35">
        <f t="shared" si="1"/>
        <v>3</v>
      </c>
      <c r="L29" s="18"/>
      <c r="M29" s="1"/>
      <c r="N29" s="1"/>
      <c r="O29" s="1"/>
      <c r="P29" s="1"/>
      <c r="Q29" s="1"/>
    </row>
    <row r="30" spans="1:17" ht="20.100000000000001" customHeight="1" x14ac:dyDescent="0.25">
      <c r="A30" s="35">
        <f t="shared" si="0"/>
        <v>26</v>
      </c>
      <c r="B30" s="35" t="s">
        <v>104</v>
      </c>
      <c r="C30" s="48" t="s">
        <v>74</v>
      </c>
      <c r="D30" s="46" t="s">
        <v>37</v>
      </c>
      <c r="E30" s="47" t="s">
        <v>95</v>
      </c>
      <c r="F30" s="47">
        <v>1</v>
      </c>
      <c r="G30" s="47" t="s">
        <v>95</v>
      </c>
      <c r="H30" s="35" t="s">
        <v>95</v>
      </c>
      <c r="I30" s="47" t="s">
        <v>95</v>
      </c>
      <c r="J30" s="47" t="s">
        <v>95</v>
      </c>
      <c r="K30" s="35">
        <f t="shared" si="1"/>
        <v>1</v>
      </c>
      <c r="L30" s="18"/>
      <c r="M30" s="1"/>
      <c r="N30" s="1"/>
      <c r="O30" s="1"/>
      <c r="P30" s="1"/>
      <c r="Q30" s="1"/>
    </row>
    <row r="31" spans="1:17" ht="20.100000000000001" customHeight="1" x14ac:dyDescent="0.25">
      <c r="A31" s="35">
        <f t="shared" si="0"/>
        <v>27</v>
      </c>
      <c r="B31" s="35" t="s">
        <v>105</v>
      </c>
      <c r="C31" s="48" t="s">
        <v>44</v>
      </c>
      <c r="D31" s="46" t="s">
        <v>37</v>
      </c>
      <c r="E31" s="47" t="s">
        <v>95</v>
      </c>
      <c r="F31" s="47">
        <v>2</v>
      </c>
      <c r="G31" s="47" t="s">
        <v>95</v>
      </c>
      <c r="H31" s="35" t="s">
        <v>95</v>
      </c>
      <c r="I31" s="47" t="s">
        <v>95</v>
      </c>
      <c r="J31" s="47" t="s">
        <v>95</v>
      </c>
      <c r="K31" s="35">
        <f t="shared" si="1"/>
        <v>2</v>
      </c>
      <c r="L31" s="18"/>
      <c r="M31" s="1"/>
      <c r="N31" s="1"/>
      <c r="O31" s="1"/>
      <c r="P31" s="1"/>
      <c r="Q31" s="1"/>
    </row>
    <row r="32" spans="1:17" ht="20.100000000000001" customHeight="1" x14ac:dyDescent="0.25">
      <c r="A32" s="35">
        <f>1+A31</f>
        <v>28</v>
      </c>
      <c r="B32" s="35" t="s">
        <v>142</v>
      </c>
      <c r="C32" s="48" t="s">
        <v>42</v>
      </c>
      <c r="D32" s="46" t="s">
        <v>37</v>
      </c>
      <c r="E32" s="47" t="s">
        <v>95</v>
      </c>
      <c r="F32" s="47" t="s">
        <v>95</v>
      </c>
      <c r="G32" s="47">
        <v>2</v>
      </c>
      <c r="H32" s="35" t="s">
        <v>95</v>
      </c>
      <c r="I32" s="47" t="s">
        <v>95</v>
      </c>
      <c r="J32" s="47" t="s">
        <v>95</v>
      </c>
      <c r="K32" s="35">
        <f t="shared" si="1"/>
        <v>2</v>
      </c>
      <c r="L32" s="18"/>
      <c r="M32" s="1"/>
      <c r="N32" s="1"/>
      <c r="O32" s="1"/>
      <c r="P32" s="1"/>
      <c r="Q32" s="1"/>
    </row>
    <row r="33" spans="1:17" ht="20.100000000000001" customHeight="1" x14ac:dyDescent="0.25">
      <c r="A33" s="35">
        <f t="shared" si="0"/>
        <v>29</v>
      </c>
      <c r="B33" s="35" t="s">
        <v>106</v>
      </c>
      <c r="C33" s="48" t="s">
        <v>39</v>
      </c>
      <c r="D33" s="46" t="s">
        <v>37</v>
      </c>
      <c r="E33" s="47" t="s">
        <v>95</v>
      </c>
      <c r="F33" s="47">
        <v>2</v>
      </c>
      <c r="G33" s="47">
        <v>2</v>
      </c>
      <c r="H33" s="35">
        <v>2</v>
      </c>
      <c r="I33" s="47">
        <v>1</v>
      </c>
      <c r="J33" s="47" t="s">
        <v>95</v>
      </c>
      <c r="K33" s="35">
        <f t="shared" si="1"/>
        <v>7</v>
      </c>
      <c r="L33" s="18"/>
      <c r="M33" s="1"/>
      <c r="N33" s="1"/>
      <c r="O33" s="1"/>
      <c r="P33" s="1"/>
      <c r="Q33" s="1"/>
    </row>
    <row r="34" spans="1:17" ht="20.100000000000001" customHeight="1" x14ac:dyDescent="0.25">
      <c r="A34" s="35">
        <f t="shared" si="0"/>
        <v>30</v>
      </c>
      <c r="B34" s="35" t="s">
        <v>151</v>
      </c>
      <c r="C34" s="35" t="s">
        <v>170</v>
      </c>
      <c r="D34" s="46" t="s">
        <v>37</v>
      </c>
      <c r="E34" s="47" t="s">
        <v>95</v>
      </c>
      <c r="F34" s="47" t="s">
        <v>95</v>
      </c>
      <c r="G34" s="47" t="s">
        <v>95</v>
      </c>
      <c r="H34" s="35">
        <v>1</v>
      </c>
      <c r="I34" s="47" t="s">
        <v>95</v>
      </c>
      <c r="J34" s="47" t="s">
        <v>95</v>
      </c>
      <c r="K34" s="35">
        <f t="shared" si="1"/>
        <v>1</v>
      </c>
      <c r="L34" s="18"/>
      <c r="M34" s="1"/>
      <c r="N34" s="1"/>
      <c r="O34" s="1"/>
      <c r="P34" s="1"/>
      <c r="Q34" s="1"/>
    </row>
    <row r="35" spans="1:17" ht="20.100000000000001" customHeight="1" x14ac:dyDescent="0.25">
      <c r="A35" s="35">
        <f t="shared" si="0"/>
        <v>31</v>
      </c>
      <c r="B35" s="35" t="s">
        <v>17</v>
      </c>
      <c r="C35" s="48" t="s">
        <v>43</v>
      </c>
      <c r="D35" s="46" t="s">
        <v>37</v>
      </c>
      <c r="E35" s="47" t="s">
        <v>95</v>
      </c>
      <c r="F35" s="47">
        <v>6</v>
      </c>
      <c r="G35" s="47" t="s">
        <v>95</v>
      </c>
      <c r="H35" s="35">
        <v>2</v>
      </c>
      <c r="I35" s="47">
        <v>1</v>
      </c>
      <c r="J35" s="47" t="s">
        <v>95</v>
      </c>
      <c r="K35" s="35">
        <f t="shared" si="1"/>
        <v>9</v>
      </c>
      <c r="L35" s="4"/>
      <c r="M35" s="1"/>
      <c r="N35" s="1"/>
      <c r="O35" s="1"/>
      <c r="P35" s="1"/>
      <c r="Q35" s="1"/>
    </row>
    <row r="36" spans="1:17" ht="20.100000000000001" customHeight="1" x14ac:dyDescent="0.25">
      <c r="A36" s="35">
        <f t="shared" si="0"/>
        <v>32</v>
      </c>
      <c r="B36" s="35" t="s">
        <v>20</v>
      </c>
      <c r="C36" s="48" t="s">
        <v>53</v>
      </c>
      <c r="D36" s="46" t="s">
        <v>37</v>
      </c>
      <c r="E36" s="47" t="s">
        <v>95</v>
      </c>
      <c r="F36" s="47">
        <v>4</v>
      </c>
      <c r="G36" s="47" t="s">
        <v>95</v>
      </c>
      <c r="H36" s="35">
        <v>3</v>
      </c>
      <c r="I36" s="47">
        <v>1</v>
      </c>
      <c r="J36" s="47" t="s">
        <v>95</v>
      </c>
      <c r="K36" s="35">
        <f t="shared" si="1"/>
        <v>8</v>
      </c>
      <c r="L36" s="4"/>
      <c r="M36" s="1"/>
      <c r="N36" s="1"/>
      <c r="O36" s="1"/>
      <c r="P36" s="1"/>
      <c r="Q36" s="1"/>
    </row>
    <row r="37" spans="1:17" ht="20.100000000000001" customHeight="1" x14ac:dyDescent="0.25">
      <c r="A37" s="35">
        <f t="shared" si="0"/>
        <v>33</v>
      </c>
      <c r="B37" s="35" t="s">
        <v>21</v>
      </c>
      <c r="C37" s="48" t="s">
        <v>41</v>
      </c>
      <c r="D37" s="46" t="s">
        <v>37</v>
      </c>
      <c r="E37" s="47" t="s">
        <v>95</v>
      </c>
      <c r="F37" s="47">
        <v>1</v>
      </c>
      <c r="G37" s="47" t="s">
        <v>95</v>
      </c>
      <c r="H37" s="35" t="s">
        <v>95</v>
      </c>
      <c r="I37" s="47" t="s">
        <v>95</v>
      </c>
      <c r="J37" s="47" t="s">
        <v>95</v>
      </c>
      <c r="K37" s="35">
        <f t="shared" si="1"/>
        <v>1</v>
      </c>
      <c r="L37" s="4"/>
      <c r="M37" s="1"/>
      <c r="N37" s="1"/>
      <c r="O37" s="1"/>
      <c r="P37" s="1"/>
      <c r="Q37" s="1"/>
    </row>
    <row r="38" spans="1:17" ht="20.100000000000001" customHeight="1" x14ac:dyDescent="0.25">
      <c r="A38" s="35">
        <f t="shared" si="0"/>
        <v>34</v>
      </c>
      <c r="B38" s="35" t="s">
        <v>22</v>
      </c>
      <c r="C38" s="48" t="s">
        <v>40</v>
      </c>
      <c r="D38" s="46" t="s">
        <v>37</v>
      </c>
      <c r="E38" s="47" t="s">
        <v>95</v>
      </c>
      <c r="F38" s="47">
        <v>2</v>
      </c>
      <c r="G38" s="47">
        <v>3</v>
      </c>
      <c r="H38" s="35">
        <v>1</v>
      </c>
      <c r="I38" s="47">
        <v>1</v>
      </c>
      <c r="J38" s="47" t="s">
        <v>95</v>
      </c>
      <c r="K38" s="35">
        <f t="shared" si="1"/>
        <v>7</v>
      </c>
      <c r="L38" s="4"/>
      <c r="M38" s="1"/>
      <c r="N38" s="1"/>
      <c r="O38" s="1"/>
      <c r="P38" s="1"/>
      <c r="Q38" s="1"/>
    </row>
    <row r="39" spans="1:17" ht="20.100000000000001" customHeight="1" x14ac:dyDescent="0.25">
      <c r="A39" s="35">
        <f t="shared" si="0"/>
        <v>35</v>
      </c>
      <c r="B39" s="35" t="s">
        <v>143</v>
      </c>
      <c r="C39" s="48" t="s">
        <v>171</v>
      </c>
      <c r="D39" s="46" t="s">
        <v>37</v>
      </c>
      <c r="E39" s="47"/>
      <c r="F39" s="47"/>
      <c r="G39" s="47">
        <v>1</v>
      </c>
      <c r="H39" s="35">
        <v>1</v>
      </c>
      <c r="I39" s="47" t="s">
        <v>95</v>
      </c>
      <c r="J39" s="47" t="s">
        <v>95</v>
      </c>
      <c r="K39" s="35">
        <f t="shared" si="1"/>
        <v>2</v>
      </c>
      <c r="L39" s="18"/>
      <c r="M39" s="1"/>
      <c r="N39" s="1"/>
      <c r="O39" s="1"/>
      <c r="P39" s="1"/>
      <c r="Q39" s="1"/>
    </row>
    <row r="40" spans="1:17" ht="20.100000000000001" customHeight="1" x14ac:dyDescent="0.25">
      <c r="A40" s="35">
        <f t="shared" si="0"/>
        <v>36</v>
      </c>
      <c r="B40" s="35" t="s">
        <v>23</v>
      </c>
      <c r="C40" s="35" t="s">
        <v>52</v>
      </c>
      <c r="D40" s="46" t="s">
        <v>37</v>
      </c>
      <c r="E40" s="47" t="s">
        <v>95</v>
      </c>
      <c r="F40" s="47">
        <v>15</v>
      </c>
      <c r="G40" s="47">
        <v>6</v>
      </c>
      <c r="H40" s="35">
        <v>4</v>
      </c>
      <c r="I40" s="47">
        <v>11</v>
      </c>
      <c r="J40" s="47" t="s">
        <v>95</v>
      </c>
      <c r="K40" s="35">
        <f t="shared" si="1"/>
        <v>36</v>
      </c>
      <c r="L40" s="4"/>
      <c r="M40" s="1"/>
      <c r="N40" s="1"/>
      <c r="O40" s="1"/>
      <c r="P40" s="1"/>
      <c r="Q40" s="1"/>
    </row>
    <row r="41" spans="1:17" ht="20.100000000000001" customHeight="1" x14ac:dyDescent="0.25">
      <c r="A41" s="35">
        <f t="shared" si="0"/>
        <v>37</v>
      </c>
      <c r="B41" s="35" t="s">
        <v>24</v>
      </c>
      <c r="C41" s="35" t="s">
        <v>44</v>
      </c>
      <c r="D41" s="46" t="s">
        <v>37</v>
      </c>
      <c r="E41" s="47" t="s">
        <v>95</v>
      </c>
      <c r="F41" s="47" t="s">
        <v>95</v>
      </c>
      <c r="G41" s="47" t="s">
        <v>95</v>
      </c>
      <c r="H41" s="35" t="s">
        <v>95</v>
      </c>
      <c r="I41" s="47">
        <v>2</v>
      </c>
      <c r="J41" s="47" t="s">
        <v>95</v>
      </c>
      <c r="K41" s="35">
        <f t="shared" si="1"/>
        <v>2</v>
      </c>
      <c r="L41" s="4"/>
      <c r="M41" s="1"/>
      <c r="N41" s="1"/>
      <c r="O41" s="1"/>
      <c r="P41" s="1"/>
      <c r="Q41" s="1"/>
    </row>
    <row r="42" spans="1:17" ht="20.100000000000001" customHeight="1" x14ac:dyDescent="0.25">
      <c r="A42" s="35">
        <f>1+A41</f>
        <v>38</v>
      </c>
      <c r="B42" s="35" t="s">
        <v>96</v>
      </c>
      <c r="C42" s="35" t="s">
        <v>97</v>
      </c>
      <c r="D42" s="46" t="s">
        <v>37</v>
      </c>
      <c r="E42" s="47" t="s">
        <v>95</v>
      </c>
      <c r="F42" s="47">
        <v>3</v>
      </c>
      <c r="G42" s="47" t="s">
        <v>95</v>
      </c>
      <c r="H42" s="35">
        <v>1</v>
      </c>
      <c r="I42" s="47" t="s">
        <v>95</v>
      </c>
      <c r="J42" s="47" t="s">
        <v>95</v>
      </c>
      <c r="K42" s="35">
        <f t="shared" si="1"/>
        <v>4</v>
      </c>
      <c r="L42" s="18"/>
      <c r="M42" s="1"/>
      <c r="N42" s="1"/>
      <c r="O42" s="1"/>
      <c r="P42" s="1"/>
      <c r="Q42" s="1"/>
    </row>
    <row r="43" spans="1:17" ht="20.100000000000001" customHeight="1" x14ac:dyDescent="0.25">
      <c r="A43" s="35">
        <f t="shared" si="0"/>
        <v>39</v>
      </c>
      <c r="B43" s="35" t="s">
        <v>144</v>
      </c>
      <c r="C43" s="35" t="s">
        <v>44</v>
      </c>
      <c r="D43" s="46" t="s">
        <v>37</v>
      </c>
      <c r="E43" s="47"/>
      <c r="F43" s="47" t="s">
        <v>95</v>
      </c>
      <c r="G43" s="47" t="s">
        <v>95</v>
      </c>
      <c r="H43" s="35" t="s">
        <v>95</v>
      </c>
      <c r="I43" s="47">
        <v>1</v>
      </c>
      <c r="J43" s="47" t="s">
        <v>95</v>
      </c>
      <c r="K43" s="35">
        <f t="shared" si="1"/>
        <v>1</v>
      </c>
      <c r="L43" s="18"/>
      <c r="M43" s="1"/>
      <c r="N43" s="1"/>
      <c r="O43" s="1"/>
      <c r="P43" s="1"/>
      <c r="Q43" s="1"/>
    </row>
    <row r="44" spans="1:17" ht="20.100000000000001" customHeight="1" x14ac:dyDescent="0.25">
      <c r="A44" s="49">
        <f t="shared" si="0"/>
        <v>40</v>
      </c>
      <c r="B44" s="49" t="s">
        <v>145</v>
      </c>
      <c r="C44" s="49" t="s">
        <v>56</v>
      </c>
      <c r="D44" s="50" t="s">
        <v>37</v>
      </c>
      <c r="E44" s="51" t="s">
        <v>95</v>
      </c>
      <c r="F44" s="51">
        <v>9</v>
      </c>
      <c r="G44" s="51">
        <v>4</v>
      </c>
      <c r="H44" s="49">
        <v>10</v>
      </c>
      <c r="I44" s="51">
        <v>4</v>
      </c>
      <c r="J44" s="51" t="s">
        <v>95</v>
      </c>
      <c r="K44" s="49">
        <f t="shared" si="1"/>
        <v>27</v>
      </c>
      <c r="L44" s="31"/>
      <c r="M44" s="1"/>
      <c r="N44" s="1"/>
      <c r="O44" s="1"/>
      <c r="P44" s="1"/>
      <c r="Q44" s="1"/>
    </row>
    <row r="45" spans="1:17" ht="20.100000000000001" customHeight="1" x14ac:dyDescent="0.25">
      <c r="A45" s="35">
        <f>1+A44</f>
        <v>41</v>
      </c>
      <c r="B45" s="35" t="s">
        <v>157</v>
      </c>
      <c r="C45" s="35" t="s">
        <v>54</v>
      </c>
      <c r="D45" s="46" t="s">
        <v>37</v>
      </c>
      <c r="E45" s="47" t="s">
        <v>95</v>
      </c>
      <c r="F45" s="47" t="s">
        <v>95</v>
      </c>
      <c r="G45" s="47" t="s">
        <v>95</v>
      </c>
      <c r="H45" s="35" t="s">
        <v>95</v>
      </c>
      <c r="I45" s="47">
        <v>1</v>
      </c>
      <c r="J45" s="47" t="s">
        <v>95</v>
      </c>
      <c r="K45" s="35">
        <f t="shared" si="1"/>
        <v>1</v>
      </c>
      <c r="L45" s="18"/>
      <c r="M45" s="1"/>
      <c r="N45" s="1"/>
      <c r="O45" s="1"/>
      <c r="P45" s="1"/>
      <c r="Q45" s="1"/>
    </row>
    <row r="46" spans="1:17" ht="20.100000000000001" customHeight="1" x14ac:dyDescent="0.25">
      <c r="A46" s="35">
        <f t="shared" si="0"/>
        <v>42</v>
      </c>
      <c r="B46" s="35" t="s">
        <v>98</v>
      </c>
      <c r="C46" s="35" t="s">
        <v>172</v>
      </c>
      <c r="D46" s="46" t="s">
        <v>37</v>
      </c>
      <c r="E46" s="47" t="s">
        <v>95</v>
      </c>
      <c r="F46" s="47">
        <v>1</v>
      </c>
      <c r="G46" s="47" t="s">
        <v>95</v>
      </c>
      <c r="H46" s="35" t="s">
        <v>95</v>
      </c>
      <c r="I46" s="47" t="s">
        <v>95</v>
      </c>
      <c r="J46" s="47" t="s">
        <v>95</v>
      </c>
      <c r="K46" s="35">
        <f t="shared" si="1"/>
        <v>1</v>
      </c>
      <c r="L46" s="18"/>
      <c r="M46" s="1"/>
      <c r="N46" s="1"/>
      <c r="O46" s="1"/>
      <c r="P46" s="1"/>
      <c r="Q46" s="1"/>
    </row>
    <row r="47" spans="1:17" ht="20.100000000000001" customHeight="1" x14ac:dyDescent="0.25">
      <c r="A47" s="35">
        <f t="shared" si="0"/>
        <v>43</v>
      </c>
      <c r="B47" s="35" t="s">
        <v>25</v>
      </c>
      <c r="C47" s="35" t="s">
        <v>46</v>
      </c>
      <c r="D47" s="46" t="s">
        <v>37</v>
      </c>
      <c r="E47" s="47" t="s">
        <v>95</v>
      </c>
      <c r="F47" s="47" t="s">
        <v>95</v>
      </c>
      <c r="G47" s="47" t="s">
        <v>95</v>
      </c>
      <c r="H47" s="35" t="s">
        <v>95</v>
      </c>
      <c r="I47" s="47">
        <v>1</v>
      </c>
      <c r="J47" s="47" t="s">
        <v>95</v>
      </c>
      <c r="K47" s="35">
        <f t="shared" si="1"/>
        <v>1</v>
      </c>
      <c r="L47" s="4"/>
      <c r="M47" s="1"/>
      <c r="N47" s="1"/>
      <c r="O47" s="1"/>
      <c r="P47" s="1"/>
      <c r="Q47" s="1"/>
    </row>
    <row r="48" spans="1:17" ht="20.100000000000001" customHeight="1" x14ac:dyDescent="0.25">
      <c r="A48" s="35">
        <f t="shared" si="0"/>
        <v>44</v>
      </c>
      <c r="B48" s="35" t="s">
        <v>26</v>
      </c>
      <c r="C48" s="35" t="s">
        <v>47</v>
      </c>
      <c r="D48" s="46" t="s">
        <v>37</v>
      </c>
      <c r="E48" s="47" t="s">
        <v>95</v>
      </c>
      <c r="F48" s="47">
        <v>8</v>
      </c>
      <c r="G48" s="47" t="s">
        <v>95</v>
      </c>
      <c r="H48" s="35" t="s">
        <v>95</v>
      </c>
      <c r="I48" s="47">
        <v>2</v>
      </c>
      <c r="J48" s="47" t="s">
        <v>95</v>
      </c>
      <c r="K48" s="35">
        <f t="shared" si="1"/>
        <v>10</v>
      </c>
      <c r="L48" s="4"/>
      <c r="M48" s="1"/>
      <c r="N48" s="1"/>
      <c r="O48" s="1"/>
      <c r="P48" s="1"/>
      <c r="Q48" s="1"/>
    </row>
    <row r="49" spans="1:17" ht="20.100000000000001" customHeight="1" x14ac:dyDescent="0.25">
      <c r="A49" s="35">
        <f t="shared" si="0"/>
        <v>45</v>
      </c>
      <c r="B49" s="35" t="s">
        <v>87</v>
      </c>
      <c r="C49" s="35" t="s">
        <v>149</v>
      </c>
      <c r="D49" s="46" t="s">
        <v>37</v>
      </c>
      <c r="E49" s="47" t="s">
        <v>95</v>
      </c>
      <c r="F49" s="47" t="s">
        <v>95</v>
      </c>
      <c r="G49" s="47" t="s">
        <v>95</v>
      </c>
      <c r="H49" s="35">
        <v>1</v>
      </c>
      <c r="I49" s="47">
        <v>2</v>
      </c>
      <c r="J49" s="47">
        <v>1</v>
      </c>
      <c r="K49" s="35">
        <f>SUM(E49:J49)</f>
        <v>4</v>
      </c>
      <c r="L49" s="18"/>
      <c r="M49" s="1"/>
      <c r="N49" s="1"/>
      <c r="O49" s="1"/>
      <c r="P49" s="1"/>
      <c r="Q49" s="1"/>
    </row>
    <row r="50" spans="1:17" ht="20.100000000000001" customHeight="1" x14ac:dyDescent="0.25">
      <c r="A50" s="35">
        <f>1+A49</f>
        <v>46</v>
      </c>
      <c r="B50" s="35" t="s">
        <v>27</v>
      </c>
      <c r="C50" s="35" t="s">
        <v>138</v>
      </c>
      <c r="D50" s="46" t="s">
        <v>37</v>
      </c>
      <c r="E50" s="47" t="s">
        <v>95</v>
      </c>
      <c r="F50" s="47" t="s">
        <v>95</v>
      </c>
      <c r="G50" s="47">
        <v>2</v>
      </c>
      <c r="H50" s="35">
        <v>2</v>
      </c>
      <c r="I50" s="47" t="s">
        <v>95</v>
      </c>
      <c r="J50" s="47" t="s">
        <v>95</v>
      </c>
      <c r="K50" s="35">
        <f t="shared" si="1"/>
        <v>4</v>
      </c>
      <c r="L50" s="4"/>
      <c r="M50" s="1"/>
      <c r="N50" s="1"/>
      <c r="O50" s="1"/>
      <c r="P50" s="1"/>
      <c r="Q50" s="1"/>
    </row>
    <row r="51" spans="1:17" ht="20.100000000000001" customHeight="1" x14ac:dyDescent="0.25">
      <c r="A51" s="35">
        <f t="shared" si="0"/>
        <v>47</v>
      </c>
      <c r="B51" s="35" t="s">
        <v>107</v>
      </c>
      <c r="C51" s="35" t="s">
        <v>54</v>
      </c>
      <c r="D51" s="46" t="s">
        <v>37</v>
      </c>
      <c r="E51" s="47" t="s">
        <v>95</v>
      </c>
      <c r="F51" s="47">
        <v>1</v>
      </c>
      <c r="G51" s="47" t="s">
        <v>95</v>
      </c>
      <c r="H51" s="35" t="s">
        <v>95</v>
      </c>
      <c r="I51" s="47" t="s">
        <v>95</v>
      </c>
      <c r="J51" s="47" t="s">
        <v>95</v>
      </c>
      <c r="K51" s="35">
        <f t="shared" si="1"/>
        <v>1</v>
      </c>
      <c r="L51" s="18"/>
      <c r="M51" s="1"/>
      <c r="N51" s="1"/>
      <c r="O51" s="1"/>
      <c r="P51" s="1"/>
      <c r="Q51" s="1"/>
    </row>
    <row r="52" spans="1:17" ht="20.100000000000001" customHeight="1" x14ac:dyDescent="0.25">
      <c r="A52" s="35">
        <f t="shared" si="0"/>
        <v>48</v>
      </c>
      <c r="B52" s="35" t="s">
        <v>108</v>
      </c>
      <c r="C52" s="35" t="s">
        <v>56</v>
      </c>
      <c r="D52" s="46" t="s">
        <v>37</v>
      </c>
      <c r="E52" s="47" t="s">
        <v>95</v>
      </c>
      <c r="F52" s="47">
        <v>2</v>
      </c>
      <c r="G52" s="47" t="s">
        <v>95</v>
      </c>
      <c r="H52" s="35">
        <v>1</v>
      </c>
      <c r="I52" s="47" t="s">
        <v>95</v>
      </c>
      <c r="J52" s="47" t="s">
        <v>95</v>
      </c>
      <c r="K52" s="35">
        <f t="shared" si="1"/>
        <v>3</v>
      </c>
      <c r="L52" s="18"/>
      <c r="M52" s="1"/>
      <c r="N52" s="1"/>
      <c r="O52" s="1"/>
      <c r="P52" s="1"/>
      <c r="Q52" s="1"/>
    </row>
    <row r="53" spans="1:17" ht="20.100000000000001" customHeight="1" x14ac:dyDescent="0.25">
      <c r="A53" s="49">
        <f t="shared" si="0"/>
        <v>49</v>
      </c>
      <c r="B53" s="49" t="s">
        <v>28</v>
      </c>
      <c r="C53" s="49" t="s">
        <v>54</v>
      </c>
      <c r="D53" s="50" t="s">
        <v>37</v>
      </c>
      <c r="E53" s="51" t="s">
        <v>95</v>
      </c>
      <c r="F53" s="51">
        <v>4</v>
      </c>
      <c r="G53" s="51">
        <v>2</v>
      </c>
      <c r="H53" s="49">
        <v>2</v>
      </c>
      <c r="I53" s="51">
        <v>2</v>
      </c>
      <c r="J53" s="51" t="s">
        <v>95</v>
      </c>
      <c r="K53" s="49">
        <f t="shared" si="1"/>
        <v>10</v>
      </c>
      <c r="L53" s="31"/>
      <c r="M53" s="1"/>
      <c r="N53" s="1"/>
      <c r="O53" s="1"/>
      <c r="P53" s="1"/>
      <c r="Q53" s="1"/>
    </row>
    <row r="54" spans="1:17" ht="20.100000000000001" customHeight="1" thickBot="1" x14ac:dyDescent="0.3">
      <c r="A54" s="52"/>
      <c r="B54" s="53"/>
      <c r="C54" s="53"/>
      <c r="D54" s="54"/>
      <c r="E54" s="55"/>
      <c r="F54" s="55"/>
      <c r="G54" s="55"/>
      <c r="H54" s="53"/>
      <c r="I54" s="55"/>
      <c r="J54" s="55"/>
      <c r="K54" s="53"/>
      <c r="L54" s="33"/>
      <c r="M54" s="34"/>
      <c r="N54" s="1"/>
      <c r="O54" s="1"/>
      <c r="P54" s="1"/>
      <c r="Q54" s="1"/>
    </row>
    <row r="55" spans="1:17" ht="20.100000000000001" customHeight="1" thickBot="1" x14ac:dyDescent="0.3">
      <c r="A55" s="36" t="s">
        <v>1</v>
      </c>
      <c r="B55" s="37" t="s">
        <v>85</v>
      </c>
      <c r="C55" s="38" t="s">
        <v>34</v>
      </c>
      <c r="D55" s="37" t="s">
        <v>36</v>
      </c>
      <c r="E55" s="39" t="s">
        <v>70</v>
      </c>
      <c r="F55" s="40"/>
      <c r="G55" s="40"/>
      <c r="H55" s="40"/>
      <c r="I55" s="40"/>
      <c r="J55" s="40"/>
      <c r="K55" s="41"/>
      <c r="L55" s="19" t="s">
        <v>2</v>
      </c>
      <c r="M55" s="1"/>
      <c r="N55" s="1"/>
      <c r="O55" s="1"/>
      <c r="P55" s="1"/>
      <c r="Q55" s="1"/>
    </row>
    <row r="56" spans="1:17" ht="20.100000000000001" customHeight="1" thickBot="1" x14ac:dyDescent="0.3">
      <c r="A56" s="36"/>
      <c r="B56" s="37"/>
      <c r="C56" s="42"/>
      <c r="D56" s="37"/>
      <c r="E56" s="43" t="s">
        <v>3</v>
      </c>
      <c r="F56" s="43">
        <v>1</v>
      </c>
      <c r="G56" s="43">
        <v>2</v>
      </c>
      <c r="H56" s="43">
        <v>3</v>
      </c>
      <c r="I56" s="43">
        <v>4</v>
      </c>
      <c r="J56" s="43">
        <v>5</v>
      </c>
      <c r="K56" s="44" t="s">
        <v>69</v>
      </c>
      <c r="L56" s="19"/>
      <c r="M56" s="1"/>
      <c r="N56" s="1"/>
      <c r="O56" s="1"/>
      <c r="P56" s="1"/>
      <c r="Q56" s="1"/>
    </row>
    <row r="57" spans="1:17" ht="20.100000000000001" customHeight="1" x14ac:dyDescent="0.25">
      <c r="A57" s="35">
        <f>1+A53</f>
        <v>50</v>
      </c>
      <c r="B57" s="35" t="s">
        <v>109</v>
      </c>
      <c r="C57" s="35" t="s">
        <v>173</v>
      </c>
      <c r="D57" s="46" t="s">
        <v>37</v>
      </c>
      <c r="E57" s="47" t="s">
        <v>95</v>
      </c>
      <c r="F57" s="47">
        <v>2</v>
      </c>
      <c r="G57" s="47">
        <v>2</v>
      </c>
      <c r="H57" s="35">
        <v>3</v>
      </c>
      <c r="I57" s="47">
        <v>3</v>
      </c>
      <c r="J57" s="47" t="s">
        <v>95</v>
      </c>
      <c r="K57" s="35">
        <f t="shared" si="1"/>
        <v>10</v>
      </c>
      <c r="L57" s="18"/>
      <c r="M57" s="1"/>
      <c r="N57" s="1"/>
      <c r="O57" s="1"/>
      <c r="P57" s="1"/>
      <c r="Q57" s="1"/>
    </row>
    <row r="58" spans="1:17" ht="20.100000000000001" customHeight="1" x14ac:dyDescent="0.25">
      <c r="A58" s="35">
        <f t="shared" si="0"/>
        <v>51</v>
      </c>
      <c r="B58" s="35" t="s">
        <v>110</v>
      </c>
      <c r="C58" s="35" t="s">
        <v>174</v>
      </c>
      <c r="D58" s="46" t="s">
        <v>37</v>
      </c>
      <c r="E58" s="47" t="s">
        <v>95</v>
      </c>
      <c r="F58" s="47">
        <v>1</v>
      </c>
      <c r="G58" s="47" t="s">
        <v>95</v>
      </c>
      <c r="H58" s="35">
        <v>1</v>
      </c>
      <c r="I58" s="47" t="s">
        <v>95</v>
      </c>
      <c r="J58" s="47" t="s">
        <v>95</v>
      </c>
      <c r="K58" s="35">
        <f t="shared" si="1"/>
        <v>2</v>
      </c>
      <c r="L58" s="9"/>
    </row>
    <row r="59" spans="1:17" ht="20.100000000000001" customHeight="1" x14ac:dyDescent="0.25">
      <c r="A59" s="35">
        <f t="shared" si="0"/>
        <v>52</v>
      </c>
      <c r="B59" s="35" t="s">
        <v>152</v>
      </c>
      <c r="C59" s="35" t="s">
        <v>175</v>
      </c>
      <c r="D59" s="46" t="s">
        <v>37</v>
      </c>
      <c r="E59" s="47" t="s">
        <v>95</v>
      </c>
      <c r="F59" s="47" t="s">
        <v>95</v>
      </c>
      <c r="G59" s="47" t="s">
        <v>95</v>
      </c>
      <c r="H59" s="35">
        <v>13</v>
      </c>
      <c r="I59" s="47" t="s">
        <v>95</v>
      </c>
      <c r="J59" s="47" t="s">
        <v>95</v>
      </c>
      <c r="K59" s="35">
        <f t="shared" si="1"/>
        <v>13</v>
      </c>
      <c r="L59" s="9"/>
    </row>
    <row r="60" spans="1:17" ht="20.100000000000001" customHeight="1" x14ac:dyDescent="0.25">
      <c r="A60" s="35">
        <f t="shared" si="0"/>
        <v>53</v>
      </c>
      <c r="B60" s="35" t="s">
        <v>112</v>
      </c>
      <c r="C60" s="35" t="s">
        <v>57</v>
      </c>
      <c r="D60" s="46" t="s">
        <v>37</v>
      </c>
      <c r="E60" s="47" t="s">
        <v>95</v>
      </c>
      <c r="F60" s="47">
        <v>1</v>
      </c>
      <c r="G60" s="47" t="s">
        <v>95</v>
      </c>
      <c r="H60" s="35" t="s">
        <v>95</v>
      </c>
      <c r="I60" s="47" t="s">
        <v>95</v>
      </c>
      <c r="J60" s="47" t="s">
        <v>95</v>
      </c>
      <c r="K60" s="35">
        <f t="shared" si="1"/>
        <v>1</v>
      </c>
      <c r="L60" s="9" t="s">
        <v>133</v>
      </c>
    </row>
    <row r="61" spans="1:17" ht="20.100000000000001" customHeight="1" x14ac:dyDescent="0.25">
      <c r="A61" s="35">
        <f t="shared" si="0"/>
        <v>54</v>
      </c>
      <c r="B61" s="35" t="s">
        <v>178</v>
      </c>
      <c r="C61" s="35" t="s">
        <v>176</v>
      </c>
      <c r="D61" s="46" t="s">
        <v>37</v>
      </c>
      <c r="E61" s="47" t="s">
        <v>95</v>
      </c>
      <c r="F61" s="47" t="s">
        <v>95</v>
      </c>
      <c r="G61" s="47">
        <v>1</v>
      </c>
      <c r="H61" s="35" t="s">
        <v>95</v>
      </c>
      <c r="I61" s="47" t="s">
        <v>95</v>
      </c>
      <c r="J61" s="47" t="s">
        <v>95</v>
      </c>
      <c r="K61" s="35">
        <f t="shared" si="1"/>
        <v>1</v>
      </c>
      <c r="L61" s="9" t="s">
        <v>133</v>
      </c>
    </row>
    <row r="62" spans="1:17" ht="20.100000000000001" customHeight="1" x14ac:dyDescent="0.25">
      <c r="A62" s="35">
        <f t="shared" si="0"/>
        <v>55</v>
      </c>
      <c r="B62" s="35" t="s">
        <v>158</v>
      </c>
      <c r="C62" s="35" t="s">
        <v>176</v>
      </c>
      <c r="D62" s="46" t="s">
        <v>37</v>
      </c>
      <c r="E62" s="47" t="s">
        <v>95</v>
      </c>
      <c r="F62" s="47" t="s">
        <v>95</v>
      </c>
      <c r="G62" s="47" t="s">
        <v>95</v>
      </c>
      <c r="H62" s="35" t="s">
        <v>95</v>
      </c>
      <c r="I62" s="47">
        <v>1</v>
      </c>
      <c r="J62" s="47" t="s">
        <v>95</v>
      </c>
      <c r="K62" s="35">
        <f t="shared" si="1"/>
        <v>1</v>
      </c>
      <c r="L62" s="9" t="s">
        <v>133</v>
      </c>
    </row>
    <row r="63" spans="1:17" ht="20.100000000000001" customHeight="1" x14ac:dyDescent="0.25">
      <c r="A63" s="35">
        <f t="shared" si="0"/>
        <v>56</v>
      </c>
      <c r="B63" s="35" t="s">
        <v>111</v>
      </c>
      <c r="C63" s="35" t="s">
        <v>177</v>
      </c>
      <c r="D63" s="46" t="s">
        <v>37</v>
      </c>
      <c r="E63" s="47" t="s">
        <v>95</v>
      </c>
      <c r="F63" s="47">
        <v>2</v>
      </c>
      <c r="G63" s="47">
        <v>7</v>
      </c>
      <c r="H63" s="35">
        <v>13</v>
      </c>
      <c r="I63" s="47">
        <v>2</v>
      </c>
      <c r="J63" s="47" t="s">
        <v>95</v>
      </c>
      <c r="K63" s="35">
        <f t="shared" si="1"/>
        <v>24</v>
      </c>
      <c r="L63" s="9" t="s">
        <v>133</v>
      </c>
    </row>
    <row r="64" spans="1:17" ht="20.100000000000001" customHeight="1" x14ac:dyDescent="0.25">
      <c r="A64" s="35">
        <f>1+A63</f>
        <v>57</v>
      </c>
      <c r="B64" s="35" t="s">
        <v>29</v>
      </c>
      <c r="C64" s="35" t="s">
        <v>55</v>
      </c>
      <c r="D64" s="46" t="s">
        <v>37</v>
      </c>
      <c r="E64" s="47" t="s">
        <v>95</v>
      </c>
      <c r="F64" s="47">
        <v>3</v>
      </c>
      <c r="G64" s="47">
        <v>24</v>
      </c>
      <c r="H64" s="35">
        <v>3</v>
      </c>
      <c r="I64" s="47">
        <v>17</v>
      </c>
      <c r="J64" s="47" t="s">
        <v>95</v>
      </c>
      <c r="K64" s="35">
        <f t="shared" si="1"/>
        <v>47</v>
      </c>
      <c r="L64" s="9" t="s">
        <v>133</v>
      </c>
    </row>
    <row r="65" spans="1:12" ht="20.100000000000001" customHeight="1" x14ac:dyDescent="0.25">
      <c r="A65" s="35">
        <f t="shared" si="0"/>
        <v>58</v>
      </c>
      <c r="B65" s="35" t="s">
        <v>30</v>
      </c>
      <c r="C65" s="35" t="s">
        <v>56</v>
      </c>
      <c r="D65" s="46" t="s">
        <v>37</v>
      </c>
      <c r="E65" s="47" t="s">
        <v>95</v>
      </c>
      <c r="F65" s="47" t="s">
        <v>95</v>
      </c>
      <c r="G65" s="47">
        <v>9</v>
      </c>
      <c r="H65" s="35" t="s">
        <v>95</v>
      </c>
      <c r="I65" s="47">
        <v>4</v>
      </c>
      <c r="J65" s="47" t="s">
        <v>95</v>
      </c>
      <c r="K65" s="35">
        <f t="shared" si="1"/>
        <v>13</v>
      </c>
      <c r="L65" s="9" t="s">
        <v>133</v>
      </c>
    </row>
    <row r="66" spans="1:12" ht="20.100000000000001" customHeight="1" x14ac:dyDescent="0.25">
      <c r="A66" s="35">
        <f t="shared" si="0"/>
        <v>59</v>
      </c>
      <c r="B66" s="35" t="s">
        <v>153</v>
      </c>
      <c r="C66" s="35" t="s">
        <v>179</v>
      </c>
      <c r="D66" s="46" t="s">
        <v>37</v>
      </c>
      <c r="E66" s="47" t="s">
        <v>95</v>
      </c>
      <c r="F66" s="47" t="s">
        <v>95</v>
      </c>
      <c r="G66" s="47" t="s">
        <v>95</v>
      </c>
      <c r="H66" s="35">
        <v>1</v>
      </c>
      <c r="I66" s="47" t="s">
        <v>95</v>
      </c>
      <c r="J66" s="47" t="s">
        <v>95</v>
      </c>
      <c r="K66" s="35">
        <f t="shared" si="1"/>
        <v>1</v>
      </c>
      <c r="L66" s="9" t="s">
        <v>133</v>
      </c>
    </row>
    <row r="67" spans="1:12" ht="20.100000000000001" customHeight="1" x14ac:dyDescent="0.25">
      <c r="A67" s="35">
        <f t="shared" si="0"/>
        <v>60</v>
      </c>
      <c r="B67" s="35" t="s">
        <v>146</v>
      </c>
      <c r="C67" s="35" t="s">
        <v>42</v>
      </c>
      <c r="D67" s="46" t="s">
        <v>37</v>
      </c>
      <c r="E67" s="47" t="s">
        <v>95</v>
      </c>
      <c r="F67" s="47" t="s">
        <v>95</v>
      </c>
      <c r="G67" s="47">
        <v>1</v>
      </c>
      <c r="H67" s="35" t="s">
        <v>95</v>
      </c>
      <c r="I67" s="47" t="s">
        <v>95</v>
      </c>
      <c r="J67" s="47" t="s">
        <v>95</v>
      </c>
      <c r="K67" s="35">
        <f t="shared" si="1"/>
        <v>1</v>
      </c>
      <c r="L67" s="9" t="s">
        <v>133</v>
      </c>
    </row>
    <row r="68" spans="1:12" ht="30.75" customHeight="1" x14ac:dyDescent="0.25">
      <c r="A68" s="35">
        <f t="shared" si="0"/>
        <v>61</v>
      </c>
      <c r="B68" s="35" t="s">
        <v>154</v>
      </c>
      <c r="C68" s="35" t="s">
        <v>44</v>
      </c>
      <c r="D68" s="46" t="s">
        <v>37</v>
      </c>
      <c r="E68" s="47" t="s">
        <v>95</v>
      </c>
      <c r="F68" s="47" t="s">
        <v>95</v>
      </c>
      <c r="G68" s="47" t="s">
        <v>95</v>
      </c>
      <c r="H68" s="35">
        <v>3</v>
      </c>
      <c r="I68" s="47" t="s">
        <v>95</v>
      </c>
      <c r="J68" s="47" t="s">
        <v>95</v>
      </c>
      <c r="K68" s="35">
        <f t="shared" si="1"/>
        <v>3</v>
      </c>
      <c r="L68" s="32" t="s">
        <v>159</v>
      </c>
    </row>
    <row r="69" spans="1:12" ht="27.75" customHeight="1" x14ac:dyDescent="0.25">
      <c r="A69" s="35">
        <f t="shared" si="0"/>
        <v>62</v>
      </c>
      <c r="B69" s="35" t="s">
        <v>155</v>
      </c>
      <c r="C69" s="35" t="s">
        <v>44</v>
      </c>
      <c r="D69" s="46" t="s">
        <v>37</v>
      </c>
      <c r="E69" s="47" t="s">
        <v>95</v>
      </c>
      <c r="F69" s="47" t="s">
        <v>95</v>
      </c>
      <c r="G69" s="47" t="s">
        <v>95</v>
      </c>
      <c r="H69" s="35">
        <v>1</v>
      </c>
      <c r="I69" s="47" t="s">
        <v>95</v>
      </c>
      <c r="J69" s="47" t="s">
        <v>95</v>
      </c>
      <c r="K69" s="35">
        <f t="shared" si="1"/>
        <v>1</v>
      </c>
      <c r="L69" s="32" t="s">
        <v>160</v>
      </c>
    </row>
    <row r="70" spans="1:12" ht="20.100000000000001" customHeight="1" x14ac:dyDescent="0.25">
      <c r="A70" s="35">
        <f t="shared" si="0"/>
        <v>63</v>
      </c>
      <c r="B70" s="35" t="s">
        <v>113</v>
      </c>
      <c r="C70" s="35" t="s">
        <v>122</v>
      </c>
      <c r="D70" s="46" t="s">
        <v>121</v>
      </c>
      <c r="E70" s="47" t="s">
        <v>95</v>
      </c>
      <c r="F70" s="47">
        <v>1</v>
      </c>
      <c r="G70" s="47" t="s">
        <v>95</v>
      </c>
      <c r="H70" s="35" t="s">
        <v>95</v>
      </c>
      <c r="I70" s="47" t="s">
        <v>95</v>
      </c>
      <c r="J70" s="47" t="s">
        <v>95</v>
      </c>
      <c r="K70" s="35">
        <f t="shared" si="1"/>
        <v>1</v>
      </c>
      <c r="L70" s="9" t="s">
        <v>132</v>
      </c>
    </row>
    <row r="71" spans="1:12" ht="20.100000000000001" customHeight="1" x14ac:dyDescent="0.25">
      <c r="A71" s="35">
        <f t="shared" si="0"/>
        <v>64</v>
      </c>
      <c r="B71" s="35" t="s">
        <v>114</v>
      </c>
      <c r="C71" s="35" t="s">
        <v>123</v>
      </c>
      <c r="D71" s="46" t="s">
        <v>121</v>
      </c>
      <c r="E71" s="47" t="s">
        <v>95</v>
      </c>
      <c r="F71" s="47">
        <v>1</v>
      </c>
      <c r="G71" s="47" t="s">
        <v>95</v>
      </c>
      <c r="H71" s="35" t="s">
        <v>95</v>
      </c>
      <c r="I71" s="47" t="s">
        <v>95</v>
      </c>
      <c r="J71" s="47" t="s">
        <v>95</v>
      </c>
      <c r="K71" s="35">
        <f t="shared" si="1"/>
        <v>1</v>
      </c>
      <c r="L71" s="9" t="s">
        <v>128</v>
      </c>
    </row>
    <row r="72" spans="1:12" ht="20.100000000000001" customHeight="1" x14ac:dyDescent="0.25">
      <c r="A72" s="35">
        <f t="shared" si="0"/>
        <v>65</v>
      </c>
      <c r="B72" s="35" t="s">
        <v>115</v>
      </c>
      <c r="C72" s="35" t="s">
        <v>124</v>
      </c>
      <c r="D72" s="46" t="s">
        <v>121</v>
      </c>
      <c r="E72" s="47" t="s">
        <v>95</v>
      </c>
      <c r="F72" s="47">
        <v>1</v>
      </c>
      <c r="G72" s="47" t="s">
        <v>95</v>
      </c>
      <c r="H72" s="35" t="s">
        <v>95</v>
      </c>
      <c r="I72" s="47" t="s">
        <v>95</v>
      </c>
      <c r="J72" s="47" t="s">
        <v>95</v>
      </c>
      <c r="K72" s="35">
        <f t="shared" si="1"/>
        <v>1</v>
      </c>
      <c r="L72" s="9" t="s">
        <v>131</v>
      </c>
    </row>
    <row r="73" spans="1:12" ht="20.100000000000001" customHeight="1" x14ac:dyDescent="0.25">
      <c r="A73" s="35">
        <f t="shared" si="0"/>
        <v>66</v>
      </c>
      <c r="B73" s="35" t="s">
        <v>116</v>
      </c>
      <c r="C73" s="35" t="s">
        <v>125</v>
      </c>
      <c r="D73" s="46" t="s">
        <v>121</v>
      </c>
      <c r="E73" s="47" t="s">
        <v>95</v>
      </c>
      <c r="F73" s="47">
        <v>1</v>
      </c>
      <c r="G73" s="47" t="s">
        <v>95</v>
      </c>
      <c r="H73" s="35" t="s">
        <v>95</v>
      </c>
      <c r="I73" s="47" t="s">
        <v>95</v>
      </c>
      <c r="J73" s="47" t="s">
        <v>95</v>
      </c>
      <c r="K73" s="35">
        <f t="shared" si="1"/>
        <v>1</v>
      </c>
      <c r="L73" s="9" t="s">
        <v>131</v>
      </c>
    </row>
    <row r="74" spans="1:12" ht="20.100000000000001" customHeight="1" x14ac:dyDescent="0.25">
      <c r="A74" s="35">
        <f t="shared" ref="A74" si="2">1+A73</f>
        <v>67</v>
      </c>
      <c r="B74" s="35" t="s">
        <v>117</v>
      </c>
      <c r="C74" s="35" t="s">
        <v>126</v>
      </c>
      <c r="D74" s="46" t="s">
        <v>121</v>
      </c>
      <c r="E74" s="47" t="s">
        <v>95</v>
      </c>
      <c r="F74" s="47">
        <v>1</v>
      </c>
      <c r="G74" s="47" t="s">
        <v>95</v>
      </c>
      <c r="H74" s="35" t="s">
        <v>95</v>
      </c>
      <c r="I74" s="47" t="s">
        <v>95</v>
      </c>
      <c r="J74" s="47" t="s">
        <v>95</v>
      </c>
      <c r="K74" s="35">
        <f t="shared" si="1"/>
        <v>1</v>
      </c>
      <c r="L74" s="9" t="s">
        <v>130</v>
      </c>
    </row>
    <row r="75" spans="1:12" ht="20.100000000000001" customHeight="1" x14ac:dyDescent="0.25">
      <c r="A75" s="35">
        <f>1+A74</f>
        <v>68</v>
      </c>
      <c r="B75" s="35" t="s">
        <v>118</v>
      </c>
      <c r="C75" s="35" t="s">
        <v>127</v>
      </c>
      <c r="D75" s="46" t="s">
        <v>121</v>
      </c>
      <c r="E75" s="47" t="s">
        <v>95</v>
      </c>
      <c r="F75" s="47">
        <v>1</v>
      </c>
      <c r="G75" s="47" t="s">
        <v>95</v>
      </c>
      <c r="H75" s="35" t="s">
        <v>95</v>
      </c>
      <c r="I75" s="47" t="s">
        <v>95</v>
      </c>
      <c r="J75" s="47" t="s">
        <v>95</v>
      </c>
      <c r="K75" s="35">
        <f t="shared" si="1"/>
        <v>1</v>
      </c>
      <c r="L75" s="9" t="s">
        <v>129</v>
      </c>
    </row>
    <row r="76" spans="1:12" ht="20.100000000000001" customHeight="1" x14ac:dyDescent="0.25">
      <c r="A76" s="35">
        <f t="shared" ref="A76:A77" si="3">1+A75</f>
        <v>69</v>
      </c>
      <c r="B76" s="35" t="s">
        <v>119</v>
      </c>
      <c r="C76" s="35" t="s">
        <v>125</v>
      </c>
      <c r="D76" s="46" t="s">
        <v>121</v>
      </c>
      <c r="E76" s="47" t="s">
        <v>95</v>
      </c>
      <c r="F76" s="47">
        <v>1</v>
      </c>
      <c r="G76" s="47" t="s">
        <v>95</v>
      </c>
      <c r="H76" s="35" t="s">
        <v>95</v>
      </c>
      <c r="I76" s="47" t="s">
        <v>95</v>
      </c>
      <c r="J76" s="47" t="s">
        <v>95</v>
      </c>
      <c r="K76" s="35">
        <f t="shared" si="1"/>
        <v>1</v>
      </c>
      <c r="L76" s="9" t="s">
        <v>128</v>
      </c>
    </row>
    <row r="77" spans="1:12" ht="20.100000000000001" customHeight="1" x14ac:dyDescent="0.25">
      <c r="A77" s="35">
        <f t="shared" si="3"/>
        <v>70</v>
      </c>
      <c r="B77" s="35" t="s">
        <v>140</v>
      </c>
      <c r="C77" s="35" t="s">
        <v>48</v>
      </c>
      <c r="D77" s="48" t="s">
        <v>121</v>
      </c>
      <c r="E77" s="47" t="s">
        <v>95</v>
      </c>
      <c r="F77" s="47" t="s">
        <v>95</v>
      </c>
      <c r="G77" s="47" t="s">
        <v>95</v>
      </c>
      <c r="H77" s="35">
        <v>1</v>
      </c>
      <c r="I77" s="47" t="s">
        <v>95</v>
      </c>
      <c r="J77" s="47" t="s">
        <v>95</v>
      </c>
      <c r="K77" s="35">
        <f t="shared" si="1"/>
        <v>1</v>
      </c>
      <c r="L77" s="9" t="s">
        <v>161</v>
      </c>
    </row>
    <row r="78" spans="1:12" ht="20.100000000000001" customHeight="1" x14ac:dyDescent="0.3">
      <c r="A78" s="56" t="s">
        <v>137</v>
      </c>
      <c r="B78" s="57"/>
      <c r="C78" s="58"/>
      <c r="D78" s="59"/>
      <c r="E78" s="60"/>
      <c r="F78" s="60"/>
      <c r="G78" s="60"/>
      <c r="H78" s="57"/>
      <c r="I78" s="60"/>
      <c r="J78" s="60"/>
      <c r="K78" s="57"/>
      <c r="L78" s="30"/>
    </row>
    <row r="79" spans="1:12" ht="20.100000000000001" customHeight="1" x14ac:dyDescent="0.25">
      <c r="A79" s="35">
        <v>1</v>
      </c>
      <c r="B79" s="35" t="s">
        <v>99</v>
      </c>
      <c r="C79" s="48" t="s">
        <v>60</v>
      </c>
      <c r="D79" s="48" t="s">
        <v>59</v>
      </c>
      <c r="E79" s="47" t="s">
        <v>95</v>
      </c>
      <c r="F79" s="47">
        <v>3</v>
      </c>
      <c r="G79" s="47">
        <v>6</v>
      </c>
      <c r="H79" s="35">
        <v>7</v>
      </c>
      <c r="I79" s="47">
        <v>3</v>
      </c>
      <c r="J79" s="47" t="s">
        <v>95</v>
      </c>
      <c r="K79" s="35">
        <f t="shared" si="1"/>
        <v>19</v>
      </c>
      <c r="L79" s="9"/>
    </row>
    <row r="80" spans="1:12" ht="20.100000000000001" customHeight="1" x14ac:dyDescent="0.25">
      <c r="A80" s="35">
        <v>2</v>
      </c>
      <c r="B80" s="35" t="s">
        <v>100</v>
      </c>
      <c r="C80" s="48" t="s">
        <v>120</v>
      </c>
      <c r="D80" s="48" t="s">
        <v>59</v>
      </c>
      <c r="E80" s="47" t="s">
        <v>95</v>
      </c>
      <c r="F80" s="47">
        <v>1</v>
      </c>
      <c r="G80" s="47" t="s">
        <v>95</v>
      </c>
      <c r="H80" s="35" t="s">
        <v>95</v>
      </c>
      <c r="I80" s="47" t="s">
        <v>95</v>
      </c>
      <c r="J80" s="47" t="s">
        <v>95</v>
      </c>
      <c r="K80" s="45">
        <f t="shared" si="1"/>
        <v>1</v>
      </c>
      <c r="L80" s="9"/>
    </row>
    <row r="81" spans="1:12" ht="20.100000000000001" customHeight="1" x14ac:dyDescent="0.25">
      <c r="A81" s="35">
        <v>3</v>
      </c>
      <c r="B81" s="35" t="s">
        <v>32</v>
      </c>
      <c r="C81" s="48" t="s">
        <v>156</v>
      </c>
      <c r="D81" s="48" t="s">
        <v>59</v>
      </c>
      <c r="E81" s="47" t="s">
        <v>95</v>
      </c>
      <c r="F81" s="47" t="s">
        <v>95</v>
      </c>
      <c r="G81" s="47" t="s">
        <v>95</v>
      </c>
      <c r="H81" s="35" t="s">
        <v>95</v>
      </c>
      <c r="I81" s="47">
        <v>1</v>
      </c>
      <c r="J81" s="47" t="s">
        <v>95</v>
      </c>
      <c r="K81" s="45">
        <f t="shared" si="1"/>
        <v>1</v>
      </c>
      <c r="L81" s="9"/>
    </row>
    <row r="82" spans="1:12" ht="20.100000000000001" customHeight="1" x14ac:dyDescent="0.25">
      <c r="A82" s="35">
        <v>4</v>
      </c>
      <c r="B82" s="35" t="s">
        <v>90</v>
      </c>
      <c r="C82" s="48" t="s">
        <v>135</v>
      </c>
      <c r="D82" s="48" t="s">
        <v>59</v>
      </c>
      <c r="E82" s="47" t="s">
        <v>95</v>
      </c>
      <c r="F82" s="47" t="s">
        <v>95</v>
      </c>
      <c r="G82" s="47" t="s">
        <v>95</v>
      </c>
      <c r="H82" s="35">
        <v>2</v>
      </c>
      <c r="I82" s="47">
        <v>2</v>
      </c>
      <c r="J82" s="47" t="s">
        <v>95</v>
      </c>
      <c r="K82" s="45">
        <f t="shared" si="1"/>
        <v>4</v>
      </c>
      <c r="L82" s="9"/>
    </row>
    <row r="83" spans="1:12" ht="20.100000000000001" customHeight="1" x14ac:dyDescent="0.25">
      <c r="A83" s="35">
        <v>5</v>
      </c>
      <c r="B83" s="35" t="s">
        <v>134</v>
      </c>
      <c r="C83" s="48" t="s">
        <v>147</v>
      </c>
      <c r="D83" s="48" t="s">
        <v>59</v>
      </c>
      <c r="E83" s="47" t="s">
        <v>95</v>
      </c>
      <c r="F83" s="47" t="s">
        <v>95</v>
      </c>
      <c r="G83" s="47">
        <v>2</v>
      </c>
      <c r="H83" s="35">
        <v>4</v>
      </c>
      <c r="I83" s="47">
        <v>2</v>
      </c>
      <c r="J83" s="47" t="s">
        <v>95</v>
      </c>
      <c r="K83" s="45">
        <f t="shared" ref="K83:K93" si="4">SUM(E83:J83)</f>
        <v>8</v>
      </c>
      <c r="L83" s="9"/>
    </row>
    <row r="84" spans="1:12" ht="20.100000000000001" customHeight="1" x14ac:dyDescent="0.25">
      <c r="A84" s="35">
        <v>6</v>
      </c>
      <c r="B84" s="35" t="s">
        <v>136</v>
      </c>
      <c r="C84" s="48" t="s">
        <v>148</v>
      </c>
      <c r="D84" s="48" t="s">
        <v>59</v>
      </c>
      <c r="E84" s="47" t="s">
        <v>95</v>
      </c>
      <c r="F84" s="35" t="s">
        <v>95</v>
      </c>
      <c r="G84" s="47">
        <v>2</v>
      </c>
      <c r="H84" s="47" t="s">
        <v>95</v>
      </c>
      <c r="I84" s="47" t="s">
        <v>95</v>
      </c>
      <c r="J84" s="47">
        <v>1</v>
      </c>
      <c r="K84" s="45">
        <f t="shared" si="4"/>
        <v>3</v>
      </c>
      <c r="L84" s="9"/>
    </row>
    <row r="85" spans="1:12" ht="20.100000000000001" customHeight="1" x14ac:dyDescent="0.25">
      <c r="A85" s="35">
        <v>7</v>
      </c>
      <c r="B85" s="35" t="s">
        <v>101</v>
      </c>
      <c r="C85" s="48" t="s">
        <v>61</v>
      </c>
      <c r="D85" s="48" t="s">
        <v>59</v>
      </c>
      <c r="E85" s="47" t="s">
        <v>95</v>
      </c>
      <c r="F85" s="35">
        <v>1</v>
      </c>
      <c r="G85" s="47" t="s">
        <v>95</v>
      </c>
      <c r="H85" s="47" t="s">
        <v>95</v>
      </c>
      <c r="I85" s="47" t="s">
        <v>95</v>
      </c>
      <c r="J85" s="47" t="s">
        <v>95</v>
      </c>
      <c r="K85" s="35">
        <f t="shared" si="4"/>
        <v>1</v>
      </c>
      <c r="L85" s="9"/>
    </row>
    <row r="86" spans="1:12" ht="20.100000000000001" customHeight="1" x14ac:dyDescent="0.25">
      <c r="A86" s="61" t="s">
        <v>180</v>
      </c>
      <c r="B86" s="57"/>
      <c r="C86" s="62"/>
      <c r="D86" s="62"/>
      <c r="E86" s="62"/>
      <c r="F86" s="62"/>
      <c r="G86" s="62"/>
      <c r="H86" s="62"/>
      <c r="I86" s="62"/>
      <c r="J86" s="62"/>
      <c r="K86" s="57"/>
      <c r="L86" s="30"/>
    </row>
    <row r="87" spans="1:12" ht="20.100000000000001" customHeight="1" x14ac:dyDescent="0.25">
      <c r="A87" s="35">
        <v>1</v>
      </c>
      <c r="B87" s="35" t="s">
        <v>181</v>
      </c>
      <c r="C87" s="48" t="s">
        <v>188</v>
      </c>
      <c r="D87" s="48" t="s">
        <v>191</v>
      </c>
      <c r="E87" s="47" t="s">
        <v>95</v>
      </c>
      <c r="F87" s="35" t="s">
        <v>95</v>
      </c>
      <c r="G87" s="47" t="s">
        <v>95</v>
      </c>
      <c r="H87" s="47" t="s">
        <v>95</v>
      </c>
      <c r="I87" s="47">
        <v>1</v>
      </c>
      <c r="J87" s="47" t="s">
        <v>95</v>
      </c>
      <c r="K87" s="35">
        <f t="shared" si="4"/>
        <v>1</v>
      </c>
      <c r="L87" s="9"/>
    </row>
    <row r="88" spans="1:12" ht="20.100000000000001" customHeight="1" x14ac:dyDescent="0.25">
      <c r="A88" s="35">
        <v>2</v>
      </c>
      <c r="B88" s="35" t="s">
        <v>182</v>
      </c>
      <c r="C88" s="48" t="s">
        <v>189</v>
      </c>
      <c r="D88" s="48" t="s">
        <v>191</v>
      </c>
      <c r="E88" s="47" t="s">
        <v>95</v>
      </c>
      <c r="F88" s="35" t="s">
        <v>95</v>
      </c>
      <c r="G88" s="47" t="s">
        <v>95</v>
      </c>
      <c r="H88" s="47" t="s">
        <v>95</v>
      </c>
      <c r="I88" s="47">
        <v>1</v>
      </c>
      <c r="J88" s="47" t="s">
        <v>95</v>
      </c>
      <c r="K88" s="35">
        <f t="shared" si="4"/>
        <v>1</v>
      </c>
      <c r="L88" s="9"/>
    </row>
    <row r="89" spans="1:12" ht="20.100000000000001" customHeight="1" x14ac:dyDescent="0.25">
      <c r="A89" s="35">
        <v>3</v>
      </c>
      <c r="B89" s="35" t="s">
        <v>183</v>
      </c>
      <c r="C89" s="48" t="s">
        <v>188</v>
      </c>
      <c r="D89" s="48" t="s">
        <v>191</v>
      </c>
      <c r="E89" s="47" t="s">
        <v>95</v>
      </c>
      <c r="F89" s="35" t="s">
        <v>95</v>
      </c>
      <c r="G89" s="47" t="s">
        <v>95</v>
      </c>
      <c r="H89" s="47" t="s">
        <v>95</v>
      </c>
      <c r="I89" s="47">
        <v>1</v>
      </c>
      <c r="J89" s="47" t="s">
        <v>95</v>
      </c>
      <c r="K89" s="35">
        <f t="shared" si="4"/>
        <v>1</v>
      </c>
      <c r="L89" s="9"/>
    </row>
    <row r="90" spans="1:12" ht="20.100000000000001" customHeight="1" x14ac:dyDescent="0.25">
      <c r="A90" s="35">
        <v>4</v>
      </c>
      <c r="B90" s="35" t="s">
        <v>184</v>
      </c>
      <c r="C90" s="48" t="s">
        <v>189</v>
      </c>
      <c r="D90" s="48" t="s">
        <v>191</v>
      </c>
      <c r="E90" s="47" t="s">
        <v>95</v>
      </c>
      <c r="F90" s="35" t="s">
        <v>95</v>
      </c>
      <c r="G90" s="47" t="s">
        <v>95</v>
      </c>
      <c r="H90" s="47" t="s">
        <v>95</v>
      </c>
      <c r="I90" s="47">
        <v>1</v>
      </c>
      <c r="J90" s="47" t="s">
        <v>95</v>
      </c>
      <c r="K90" s="35">
        <f t="shared" si="4"/>
        <v>1</v>
      </c>
      <c r="L90" s="9"/>
    </row>
    <row r="91" spans="1:12" ht="20.100000000000001" customHeight="1" x14ac:dyDescent="0.25">
      <c r="A91" s="35">
        <v>5</v>
      </c>
      <c r="B91" s="35" t="s">
        <v>185</v>
      </c>
      <c r="C91" s="48" t="s">
        <v>190</v>
      </c>
      <c r="D91" s="48" t="s">
        <v>191</v>
      </c>
      <c r="E91" s="47" t="s">
        <v>95</v>
      </c>
      <c r="F91" s="35" t="s">
        <v>95</v>
      </c>
      <c r="G91" s="47" t="s">
        <v>95</v>
      </c>
      <c r="H91" s="47" t="s">
        <v>95</v>
      </c>
      <c r="I91" s="47">
        <v>3</v>
      </c>
      <c r="J91" s="47" t="s">
        <v>95</v>
      </c>
      <c r="K91" s="35">
        <f t="shared" si="4"/>
        <v>3</v>
      </c>
      <c r="L91" s="9"/>
    </row>
    <row r="92" spans="1:12" ht="20.100000000000001" customHeight="1" x14ac:dyDescent="0.25">
      <c r="A92" s="35">
        <v>6</v>
      </c>
      <c r="B92" s="35" t="s">
        <v>186</v>
      </c>
      <c r="C92" s="48" t="s">
        <v>190</v>
      </c>
      <c r="D92" s="48" t="s">
        <v>191</v>
      </c>
      <c r="E92" s="47" t="s">
        <v>95</v>
      </c>
      <c r="F92" s="35" t="s">
        <v>95</v>
      </c>
      <c r="G92" s="47" t="s">
        <v>95</v>
      </c>
      <c r="H92" s="47" t="s">
        <v>95</v>
      </c>
      <c r="I92" s="47">
        <v>2</v>
      </c>
      <c r="J92" s="47" t="s">
        <v>95</v>
      </c>
      <c r="K92" s="35">
        <f t="shared" si="4"/>
        <v>2</v>
      </c>
      <c r="L92" s="9"/>
    </row>
    <row r="93" spans="1:12" ht="19.5" customHeight="1" x14ac:dyDescent="0.25">
      <c r="A93" s="35">
        <v>7</v>
      </c>
      <c r="B93" s="35" t="s">
        <v>187</v>
      </c>
      <c r="C93" s="48" t="s">
        <v>190</v>
      </c>
      <c r="D93" s="48" t="s">
        <v>191</v>
      </c>
      <c r="E93" s="47" t="s">
        <v>95</v>
      </c>
      <c r="F93" s="35" t="s">
        <v>95</v>
      </c>
      <c r="G93" s="47" t="s">
        <v>95</v>
      </c>
      <c r="H93" s="47" t="s">
        <v>95</v>
      </c>
      <c r="I93" s="47">
        <v>1</v>
      </c>
      <c r="J93" s="47" t="s">
        <v>95</v>
      </c>
      <c r="K93" s="35">
        <f t="shared" si="4"/>
        <v>1</v>
      </c>
      <c r="L93" s="9" t="s">
        <v>133</v>
      </c>
    </row>
    <row r="94" spans="1:12" ht="20.100000000000001" customHeight="1" x14ac:dyDescent="0.3">
      <c r="A94" s="63"/>
      <c r="B94" s="63"/>
      <c r="C94" s="63"/>
      <c r="D94" s="64" t="s">
        <v>65</v>
      </c>
      <c r="E94" s="65">
        <f>SUM(E5:E12)+SUM(E14:E16)+SUM(E24)+SUM(E30:E33)+SUM(E35:E41)+SUM(E43:E46)+SUM(E51:E69)</f>
        <v>4</v>
      </c>
      <c r="F94" s="65">
        <f t="shared" ref="F94:J94" si="5">SUM(F5:F12)+SUM(F14:F16)+SUM(F24)+SUM(F30:F33)+SUM(F35:F41)+SUM(F43:F46)+SUM(F51:F69)</f>
        <v>92</v>
      </c>
      <c r="G94" s="65">
        <f t="shared" si="5"/>
        <v>87</v>
      </c>
      <c r="H94" s="65">
        <f t="shared" si="5"/>
        <v>107</v>
      </c>
      <c r="I94" s="65">
        <f t="shared" si="5"/>
        <v>84</v>
      </c>
      <c r="J94" s="65">
        <f t="shared" si="5"/>
        <v>11</v>
      </c>
      <c r="K94" s="66"/>
    </row>
    <row r="95" spans="1:12" ht="20.100000000000001" customHeight="1" x14ac:dyDescent="0.3">
      <c r="A95" s="63"/>
      <c r="B95" s="63"/>
      <c r="C95" s="63"/>
      <c r="D95" s="67" t="s">
        <v>66</v>
      </c>
      <c r="E95" s="68">
        <f>SUM(E5:E77)-E94-E96</f>
        <v>23</v>
      </c>
      <c r="F95" s="68">
        <f t="shared" ref="F95:J95" si="6">SUM(F5:F77)-F94-F96</f>
        <v>18</v>
      </c>
      <c r="G95" s="68">
        <f t="shared" si="6"/>
        <v>4</v>
      </c>
      <c r="H95" s="68">
        <f t="shared" si="6"/>
        <v>5</v>
      </c>
      <c r="I95" s="68">
        <f t="shared" si="6"/>
        <v>6</v>
      </c>
      <c r="J95" s="68">
        <f t="shared" si="6"/>
        <v>10</v>
      </c>
      <c r="K95" s="66"/>
    </row>
    <row r="96" spans="1:12" ht="53.25" customHeight="1" x14ac:dyDescent="0.3">
      <c r="A96" s="63"/>
      <c r="B96" s="63"/>
      <c r="C96" s="63"/>
      <c r="D96" s="69" t="s">
        <v>139</v>
      </c>
      <c r="E96" s="68">
        <v>0</v>
      </c>
      <c r="F96" s="68">
        <f t="shared" ref="F96:I96" si="7">SUM(F49:F50)+F42</f>
        <v>3</v>
      </c>
      <c r="G96" s="68">
        <v>0</v>
      </c>
      <c r="H96" s="68">
        <f t="shared" si="7"/>
        <v>4</v>
      </c>
      <c r="I96" s="68">
        <v>0</v>
      </c>
      <c r="J96" s="68">
        <v>0</v>
      </c>
      <c r="K96" s="66"/>
    </row>
    <row r="97" spans="1:11" ht="20.100000000000001" customHeight="1" x14ac:dyDescent="0.3">
      <c r="A97" s="63"/>
      <c r="B97" s="63"/>
      <c r="C97" s="63"/>
      <c r="D97" s="67" t="s">
        <v>67</v>
      </c>
      <c r="E97" s="68">
        <f>SUM(E79:E85)</f>
        <v>0</v>
      </c>
      <c r="F97" s="68">
        <f>SUM(F79:F85)</f>
        <v>5</v>
      </c>
      <c r="G97" s="68">
        <f>SUM(G79:G85)</f>
        <v>10</v>
      </c>
      <c r="H97" s="68">
        <f>SUM(H79:H85)</f>
        <v>13</v>
      </c>
      <c r="I97" s="68">
        <f>SUM(I79:I85)</f>
        <v>8</v>
      </c>
      <c r="J97" s="68">
        <f>SUM(J79:J85)</f>
        <v>1</v>
      </c>
      <c r="K97" s="66"/>
    </row>
    <row r="98" spans="1:11" ht="20.100000000000001" customHeight="1" x14ac:dyDescent="0.25">
      <c r="A98" s="1"/>
      <c r="B98" s="1"/>
      <c r="C98" s="11" t="s">
        <v>62</v>
      </c>
      <c r="D98" s="1"/>
      <c r="E98" s="1"/>
      <c r="F98" s="1"/>
      <c r="G98" s="1"/>
    </row>
    <row r="99" spans="1:11" ht="20.100000000000001" customHeight="1" x14ac:dyDescent="0.25">
      <c r="A99" s="1"/>
      <c r="B99" s="1"/>
      <c r="C99" s="10"/>
      <c r="D99" s="1"/>
      <c r="E99" s="1"/>
      <c r="F99" s="1"/>
      <c r="G99" s="1"/>
    </row>
    <row r="100" spans="1:11" ht="20.100000000000001" customHeight="1" x14ac:dyDescent="0.25">
      <c r="A100" s="1"/>
      <c r="B100" s="1"/>
      <c r="C100" s="10" t="s">
        <v>63</v>
      </c>
      <c r="D100" s="1"/>
      <c r="E100" s="1"/>
      <c r="F100" s="1"/>
      <c r="G100" s="1"/>
    </row>
    <row r="101" spans="1:11" ht="20.100000000000001" customHeight="1" x14ac:dyDescent="0.25">
      <c r="A101" s="1"/>
      <c r="B101" s="1"/>
      <c r="C101" s="10" t="s">
        <v>64</v>
      </c>
      <c r="D101" s="1"/>
      <c r="E101" s="1"/>
      <c r="F101" s="1"/>
      <c r="G101" s="1"/>
    </row>
    <row r="102" spans="1:11" ht="20.100000000000001" customHeight="1" x14ac:dyDescent="0.25">
      <c r="A102" s="1"/>
      <c r="B102" s="1"/>
      <c r="C102" s="10" t="s">
        <v>68</v>
      </c>
      <c r="D102" s="1"/>
      <c r="E102" s="1"/>
      <c r="F102" s="1"/>
      <c r="G102" s="1"/>
    </row>
    <row r="105" spans="1:11" ht="15.75" x14ac:dyDescent="0.25">
      <c r="A105" s="3" t="s">
        <v>71</v>
      </c>
      <c r="C105" s="3"/>
    </row>
    <row r="107" spans="1:11" ht="20.100000000000001" customHeight="1" x14ac:dyDescent="0.25">
      <c r="A107" s="4" t="s">
        <v>72</v>
      </c>
      <c r="B107" s="9"/>
      <c r="C107" s="17" t="s">
        <v>74</v>
      </c>
      <c r="D107" s="5" t="s">
        <v>37</v>
      </c>
      <c r="E107" s="4">
        <v>3</v>
      </c>
    </row>
    <row r="108" spans="1:11" ht="20.100000000000001" customHeight="1" x14ac:dyDescent="0.25">
      <c r="A108" s="4" t="s">
        <v>73</v>
      </c>
      <c r="B108" s="9"/>
      <c r="C108" s="17" t="s">
        <v>75</v>
      </c>
      <c r="D108" s="8" t="s">
        <v>37</v>
      </c>
      <c r="E108" s="4">
        <v>2</v>
      </c>
    </row>
    <row r="111" spans="1:11" ht="15.75" x14ac:dyDescent="0.25">
      <c r="A111" s="3" t="s">
        <v>76</v>
      </c>
    </row>
    <row r="113" spans="1:5" ht="15.75" x14ac:dyDescent="0.25">
      <c r="A113" s="4" t="s">
        <v>72</v>
      </c>
      <c r="B113" s="9"/>
      <c r="C113" s="17" t="s">
        <v>74</v>
      </c>
      <c r="D113" s="5" t="s">
        <v>37</v>
      </c>
      <c r="E113" s="4">
        <v>2</v>
      </c>
    </row>
  </sheetData>
  <mergeCells count="12">
    <mergeCell ref="A55:A56"/>
    <mergeCell ref="B55:B56"/>
    <mergeCell ref="C55:C56"/>
    <mergeCell ref="D55:D56"/>
    <mergeCell ref="E55:K55"/>
    <mergeCell ref="L55:L56"/>
    <mergeCell ref="A3:A4"/>
    <mergeCell ref="C3:C4"/>
    <mergeCell ref="B3:B4"/>
    <mergeCell ref="D3:D4"/>
    <mergeCell ref="L3:L4"/>
    <mergeCell ref="E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9" workbookViewId="0">
      <selection activeCell="G12" sqref="G12"/>
    </sheetView>
  </sheetViews>
  <sheetFormatPr defaultRowHeight="15" x14ac:dyDescent="0.25"/>
  <cols>
    <col min="1" max="1" width="7.7109375" customWidth="1"/>
    <col min="2" max="2" width="45.7109375" customWidth="1"/>
    <col min="3" max="3" width="30.7109375" customWidth="1"/>
    <col min="5" max="5" width="25.7109375" customWidth="1"/>
  </cols>
  <sheetData>
    <row r="1" spans="1:5" ht="18.75" x14ac:dyDescent="0.3">
      <c r="A1" s="26" t="s">
        <v>0</v>
      </c>
      <c r="B1" s="26"/>
      <c r="C1" s="26"/>
      <c r="D1" s="26"/>
      <c r="E1" s="26"/>
    </row>
    <row r="2" spans="1:5" ht="19.5" thickBot="1" x14ac:dyDescent="0.35">
      <c r="A2" s="27" t="s">
        <v>77</v>
      </c>
      <c r="B2" s="27"/>
      <c r="C2" s="27"/>
      <c r="D2" s="27"/>
      <c r="E2" s="27"/>
    </row>
    <row r="3" spans="1:5" ht="20.100000000000001" customHeight="1" thickBot="1" x14ac:dyDescent="0.3">
      <c r="A3" s="19" t="s">
        <v>1</v>
      </c>
      <c r="B3" s="20" t="s">
        <v>34</v>
      </c>
      <c r="C3" s="20" t="s">
        <v>35</v>
      </c>
      <c r="D3" s="28" t="s">
        <v>78</v>
      </c>
      <c r="E3" s="28" t="s">
        <v>2</v>
      </c>
    </row>
    <row r="4" spans="1:5" ht="20.100000000000001" customHeight="1" thickBot="1" x14ac:dyDescent="0.3">
      <c r="A4" s="19"/>
      <c r="B4" s="20"/>
      <c r="C4" s="20"/>
      <c r="D4" s="29"/>
      <c r="E4" s="29"/>
    </row>
    <row r="5" spans="1:5" ht="20.100000000000001" customHeight="1" x14ac:dyDescent="0.25">
      <c r="A5" s="21" t="s">
        <v>79</v>
      </c>
      <c r="B5" s="21"/>
      <c r="C5" s="21"/>
      <c r="D5" s="21"/>
      <c r="E5" s="22"/>
    </row>
    <row r="6" spans="1:5" ht="20.100000000000001" customHeight="1" x14ac:dyDescent="0.25">
      <c r="A6" s="4" t="s">
        <v>81</v>
      </c>
      <c r="B6" s="14" t="s">
        <v>82</v>
      </c>
      <c r="C6" s="4"/>
      <c r="D6" s="4">
        <v>1</v>
      </c>
      <c r="E6" s="4"/>
    </row>
    <row r="7" spans="1:5" ht="20.100000000000001" customHeight="1" x14ac:dyDescent="0.25">
      <c r="A7" s="4"/>
      <c r="B7" s="4"/>
      <c r="C7" s="4"/>
      <c r="D7" s="4"/>
      <c r="E7" s="4"/>
    </row>
    <row r="8" spans="1:5" ht="20.100000000000001" customHeight="1" x14ac:dyDescent="0.25">
      <c r="A8" s="23" t="s">
        <v>80</v>
      </c>
      <c r="B8" s="23"/>
      <c r="C8" s="23"/>
      <c r="D8" s="23"/>
      <c r="E8" s="24"/>
    </row>
    <row r="9" spans="1:5" ht="24.95" customHeight="1" x14ac:dyDescent="0.25">
      <c r="A9" s="4" t="s">
        <v>7</v>
      </c>
      <c r="B9" s="14" t="s">
        <v>41</v>
      </c>
      <c r="C9" s="13"/>
      <c r="D9" s="15">
        <v>2</v>
      </c>
      <c r="E9" s="13"/>
    </row>
    <row r="10" spans="1:5" ht="24.95" customHeight="1" x14ac:dyDescent="0.25">
      <c r="A10" s="4" t="s">
        <v>8</v>
      </c>
      <c r="B10" s="14" t="s">
        <v>42</v>
      </c>
      <c r="C10" s="13"/>
      <c r="D10" s="15">
        <v>5</v>
      </c>
      <c r="E10" s="13"/>
    </row>
    <row r="11" spans="1:5" ht="24.95" customHeight="1" x14ac:dyDescent="0.25">
      <c r="A11" s="4" t="s">
        <v>10</v>
      </c>
      <c r="B11" s="7" t="s">
        <v>44</v>
      </c>
      <c r="C11" s="13"/>
      <c r="D11" s="15">
        <v>1</v>
      </c>
      <c r="E11" s="13"/>
    </row>
    <row r="12" spans="1:5" ht="24.95" customHeight="1" x14ac:dyDescent="0.25">
      <c r="A12" s="4" t="s">
        <v>11</v>
      </c>
      <c r="B12" s="5" t="s">
        <v>45</v>
      </c>
      <c r="C12" s="13"/>
      <c r="D12" s="15">
        <v>1</v>
      </c>
      <c r="E12" s="13"/>
    </row>
    <row r="13" spans="1:5" ht="24.95" customHeight="1" x14ac:dyDescent="0.25">
      <c r="A13" s="4" t="s">
        <v>16</v>
      </c>
      <c r="B13" s="5" t="s">
        <v>50</v>
      </c>
      <c r="C13" s="13"/>
      <c r="D13" s="15">
        <v>1</v>
      </c>
      <c r="E13" s="13"/>
    </row>
    <row r="14" spans="1:5" ht="24.95" customHeight="1" x14ac:dyDescent="0.25">
      <c r="A14" s="4" t="s">
        <v>19</v>
      </c>
      <c r="B14" s="4" t="s">
        <v>45</v>
      </c>
      <c r="C14" s="15"/>
      <c r="D14" s="15">
        <v>2</v>
      </c>
      <c r="E14" s="13"/>
    </row>
    <row r="15" spans="1:5" ht="24.95" customHeight="1" x14ac:dyDescent="0.25">
      <c r="A15" s="4" t="s">
        <v>18</v>
      </c>
      <c r="B15" s="4" t="s">
        <v>51</v>
      </c>
      <c r="C15" s="15"/>
      <c r="D15" s="15">
        <v>2</v>
      </c>
      <c r="E15" s="12"/>
    </row>
    <row r="16" spans="1:5" ht="24.95" customHeight="1" x14ac:dyDescent="0.25">
      <c r="A16" s="4" t="s">
        <v>17</v>
      </c>
      <c r="B16" s="5" t="s">
        <v>43</v>
      </c>
      <c r="C16" s="15"/>
      <c r="D16" s="15">
        <v>1</v>
      </c>
      <c r="E16" s="12"/>
    </row>
    <row r="17" spans="1:5" ht="24.95" customHeight="1" x14ac:dyDescent="0.25">
      <c r="A17" s="4" t="s">
        <v>24</v>
      </c>
      <c r="B17" s="4" t="s">
        <v>44</v>
      </c>
      <c r="C17" s="12"/>
      <c r="D17" s="16">
        <v>2</v>
      </c>
      <c r="E17" s="12"/>
    </row>
    <row r="18" spans="1:5" ht="24.95" customHeight="1" x14ac:dyDescent="0.25">
      <c r="A18" s="4" t="s">
        <v>28</v>
      </c>
      <c r="B18" s="4" t="s">
        <v>54</v>
      </c>
      <c r="C18" s="12"/>
      <c r="D18" s="16">
        <v>2</v>
      </c>
      <c r="E18" s="12"/>
    </row>
    <row r="19" spans="1:5" ht="24.95" customHeight="1" x14ac:dyDescent="0.25">
      <c r="A19" s="4" t="s">
        <v>31</v>
      </c>
      <c r="B19" s="4" t="s">
        <v>58</v>
      </c>
      <c r="C19" s="12"/>
      <c r="D19" s="16">
        <v>1</v>
      </c>
      <c r="E19" s="12"/>
    </row>
    <row r="20" spans="1:5" ht="24.95" customHeight="1" x14ac:dyDescent="0.25">
      <c r="A20" s="4" t="s">
        <v>32</v>
      </c>
      <c r="B20" s="5" t="s">
        <v>60</v>
      </c>
      <c r="C20" s="12"/>
      <c r="D20" s="16">
        <v>1</v>
      </c>
      <c r="E20" s="12"/>
    </row>
    <row r="21" spans="1:5" ht="24.95" customHeight="1" x14ac:dyDescent="0.25">
      <c r="A21" s="4" t="s">
        <v>33</v>
      </c>
      <c r="B21" s="5" t="s">
        <v>61</v>
      </c>
      <c r="C21" s="12"/>
      <c r="D21" s="16">
        <v>1</v>
      </c>
      <c r="E21" s="12"/>
    </row>
    <row r="22" spans="1:5" ht="24.95" customHeight="1" x14ac:dyDescent="0.25">
      <c r="A22" s="25" t="s">
        <v>83</v>
      </c>
      <c r="B22" s="25"/>
      <c r="C22" s="25"/>
      <c r="D22" s="25"/>
      <c r="E22" s="25"/>
    </row>
    <row r="23" spans="1:5" ht="24.95" customHeight="1" x14ac:dyDescent="0.25">
      <c r="A23" s="4" t="s">
        <v>72</v>
      </c>
      <c r="B23" s="4" t="s">
        <v>74</v>
      </c>
      <c r="C23" s="12"/>
      <c r="D23" s="16">
        <v>3</v>
      </c>
      <c r="E23" s="12"/>
    </row>
    <row r="24" spans="1:5" ht="24.95" customHeight="1" x14ac:dyDescent="0.25">
      <c r="A24" s="4" t="s">
        <v>73</v>
      </c>
      <c r="B24" s="4" t="s">
        <v>75</v>
      </c>
      <c r="C24" s="12"/>
      <c r="D24" s="16">
        <v>2</v>
      </c>
      <c r="E24" s="12"/>
    </row>
    <row r="25" spans="1:5" ht="24.95" customHeight="1" x14ac:dyDescent="0.25">
      <c r="A25" s="25" t="s">
        <v>84</v>
      </c>
      <c r="B25" s="25"/>
      <c r="C25" s="25"/>
      <c r="D25" s="25"/>
      <c r="E25" s="25"/>
    </row>
    <row r="26" spans="1:5" ht="24.95" customHeight="1" x14ac:dyDescent="0.25">
      <c r="A26" s="4" t="s">
        <v>72</v>
      </c>
      <c r="B26" s="4" t="s">
        <v>74</v>
      </c>
      <c r="C26" s="12"/>
      <c r="D26" s="16">
        <v>2</v>
      </c>
      <c r="E26" s="12"/>
    </row>
  </sheetData>
  <mergeCells count="11">
    <mergeCell ref="A5:E5"/>
    <mergeCell ref="A8:E8"/>
    <mergeCell ref="A22:E22"/>
    <mergeCell ref="A25:E25"/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Общее</vt:lpstr>
      <vt:lpstr>Поэтажно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Крылов Дмитрий Викторович</dc:creator>
  <cp:lastModifiedBy>Тихонова Анна</cp:lastModifiedBy>
  <dcterms:created xsi:type="dcterms:W3CDTF">2017-05-03T12:35:58Z</dcterms:created>
  <dcterms:modified xsi:type="dcterms:W3CDTF">2017-05-08T15:15:41Z</dcterms:modified>
</cp:coreProperties>
</file>