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усковская\Стадия_Р\БКТ\1190-01-1-2-ЭОМ2.1_К.1_С1-2\"/>
    </mc:Choice>
  </mc:AlternateContent>
  <bookViews>
    <workbookView xWindow="0" yWindow="0" windowWidth="28800" windowHeight="11880"/>
  </bookViews>
  <sheets>
    <sheet name="П1_СО_БКТ" sheetId="1" r:id="rId1"/>
  </sheets>
  <definedNames>
    <definedName name="_xlnm._FilterDatabase" localSheetId="0" hidden="1">П1_СО_БКТ!$B$1:$G$131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4" i="1" l="1"/>
  <c r="J95" i="1"/>
  <c r="A95" i="1" s="1"/>
  <c r="J96" i="1" l="1"/>
  <c r="A96" i="1" l="1"/>
  <c r="J97" i="1"/>
  <c r="A97" i="1" l="1"/>
  <c r="J98" i="1"/>
  <c r="J99" i="1" l="1"/>
  <c r="A98" i="1"/>
  <c r="A99" i="1" l="1"/>
  <c r="J100" i="1"/>
  <c r="J101" i="1" l="1"/>
  <c r="A100" i="1"/>
  <c r="A101" i="1" l="1"/>
  <c r="J104" i="1"/>
  <c r="A104" i="1" s="1"/>
  <c r="J64" i="1"/>
  <c r="A64" i="1" s="1"/>
  <c r="G80" i="1" l="1"/>
  <c r="J4" i="1" l="1"/>
  <c r="J12" i="1" l="1"/>
  <c r="A12" i="1" s="1"/>
  <c r="J20" i="1" l="1"/>
  <c r="A20" i="1" s="1"/>
  <c r="A3" i="1"/>
  <c r="J28" i="1" l="1"/>
  <c r="A4" i="1"/>
  <c r="A28" i="1" l="1"/>
  <c r="J38" i="1"/>
  <c r="A38" i="1" l="1"/>
  <c r="J42" i="1"/>
  <c r="A42" i="1" l="1"/>
  <c r="J49" i="1"/>
  <c r="A49" i="1" l="1"/>
  <c r="J59" i="1"/>
  <c r="A59" i="1" s="1"/>
  <c r="J65" i="1" l="1"/>
  <c r="J66" i="1" s="1"/>
  <c r="A65" i="1" l="1"/>
  <c r="A66" i="1"/>
  <c r="J67" i="1"/>
  <c r="A67" i="1" l="1"/>
  <c r="J68" i="1"/>
  <c r="J69" i="1" l="1"/>
  <c r="A68" i="1"/>
  <c r="J70" i="1" l="1"/>
  <c r="A69" i="1"/>
  <c r="A70" i="1" l="1"/>
  <c r="J71" i="1"/>
  <c r="A71" i="1" l="1"/>
  <c r="J72" i="1"/>
  <c r="A72" i="1" l="1"/>
  <c r="J75" i="1"/>
  <c r="J76" i="1" l="1"/>
  <c r="A75" i="1"/>
  <c r="A76" i="1" l="1"/>
  <c r="J77" i="1"/>
  <c r="J78" i="1" l="1"/>
  <c r="A77" i="1"/>
  <c r="J79" i="1" l="1"/>
  <c r="A78" i="1"/>
  <c r="J80" i="1" l="1"/>
  <c r="A79" i="1"/>
  <c r="A80" i="1" l="1"/>
  <c r="J81" i="1"/>
  <c r="J82" i="1" l="1"/>
  <c r="A81" i="1"/>
  <c r="A82" i="1" l="1"/>
  <c r="J85" i="1"/>
  <c r="A85" i="1" l="1"/>
  <c r="J86" i="1"/>
  <c r="J87" i="1" l="1"/>
  <c r="A86" i="1"/>
  <c r="A87" i="1" l="1"/>
  <c r="J88" i="1"/>
  <c r="J89" i="1" l="1"/>
  <c r="A88" i="1"/>
  <c r="J90" i="1" l="1"/>
  <c r="A89" i="1"/>
  <c r="A90" i="1" l="1"/>
  <c r="J91" i="1"/>
  <c r="A91" i="1" l="1"/>
  <c r="J92" i="1"/>
  <c r="A92" i="1" l="1"/>
  <c r="J93" i="1"/>
  <c r="A93" i="1" l="1"/>
  <c r="A94" i="1" l="1"/>
  <c r="J105" i="1" l="1"/>
  <c r="A105" i="1" l="1"/>
  <c r="J106" i="1"/>
  <c r="J107" i="1" l="1"/>
  <c r="A106" i="1"/>
  <c r="A107" i="1" l="1"/>
  <c r="J108" i="1"/>
  <c r="J109" i="1" s="1"/>
  <c r="A109" i="1" l="1"/>
  <c r="J110" i="1"/>
  <c r="A108" i="1"/>
  <c r="A110" i="1" l="1"/>
  <c r="J113" i="1"/>
  <c r="A113" i="1" s="1"/>
  <c r="J114" i="1"/>
  <c r="A114" i="1" l="1"/>
  <c r="J115" i="1"/>
  <c r="A115" i="1" l="1"/>
  <c r="J116" i="1"/>
  <c r="J120" i="1" s="1"/>
  <c r="A116" i="1" l="1"/>
  <c r="A120" i="1"/>
  <c r="J122" i="1"/>
  <c r="A122" i="1" l="1"/>
  <c r="J123" i="1"/>
  <c r="A123" i="1" s="1"/>
  <c r="J124" i="1" l="1"/>
  <c r="A124" i="1" s="1"/>
  <c r="J125" i="1" l="1"/>
  <c r="A125" i="1" s="1"/>
  <c r="J126" i="1" l="1"/>
  <c r="A126" i="1" s="1"/>
  <c r="J127" i="1" l="1"/>
  <c r="J128" i="1" s="1"/>
  <c r="A127" i="1" l="1"/>
  <c r="A128" i="1"/>
  <c r="J129" i="1"/>
  <c r="A129" i="1" l="1"/>
  <c r="J130" i="1"/>
  <c r="A130" i="1" l="1"/>
  <c r="J131" i="1"/>
  <c r="A131" i="1" s="1"/>
  <c r="J132" i="1" l="1"/>
  <c r="A132" i="1" s="1"/>
  <c r="J133" i="1" l="1"/>
  <c r="J135" i="1" s="1"/>
  <c r="A133" i="1" l="1"/>
  <c r="A135" i="1"/>
  <c r="J138" i="1"/>
  <c r="A138" i="1" l="1"/>
  <c r="J141" i="1"/>
  <c r="A141" i="1" l="1"/>
  <c r="J142" i="1"/>
  <c r="A142" i="1" l="1"/>
  <c r="J143" i="1"/>
  <c r="A143" i="1" l="1"/>
  <c r="J144" i="1"/>
  <c r="A144" i="1" s="1"/>
  <c r="J145" i="1" l="1"/>
  <c r="A145" i="1" s="1"/>
  <c r="J146" i="1" l="1"/>
  <c r="A146" i="1" s="1"/>
  <c r="J147" i="1" l="1"/>
  <c r="A147" i="1" s="1"/>
  <c r="J148" i="1" l="1"/>
  <c r="J149" i="1" s="1"/>
  <c r="A149" i="1" s="1"/>
  <c r="A148" i="1" l="1"/>
</calcChain>
</file>

<file path=xl/sharedStrings.xml><?xml version="1.0" encoding="utf-8"?>
<sst xmlns="http://schemas.openxmlformats.org/spreadsheetml/2006/main" count="594" uniqueCount="204">
  <si>
    <t>Поз.</t>
  </si>
  <si>
    <t>Наименование и техническая характеристика</t>
  </si>
  <si>
    <t>Код продукции</t>
  </si>
  <si>
    <t>Поставщик</t>
  </si>
  <si>
    <t>Ед._x000D_
_x000D_
измерения</t>
  </si>
  <si>
    <t>Кол-во</t>
  </si>
  <si>
    <t>Масса_x000D_
_x000D_
1 ед. кг</t>
  </si>
  <si>
    <t>Примечание</t>
  </si>
  <si>
    <t xml:space="preserve"> </t>
  </si>
  <si>
    <t>шт.</t>
  </si>
  <si>
    <t>компл.</t>
  </si>
  <si>
    <t>шт</t>
  </si>
  <si>
    <t>IEK</t>
  </si>
  <si>
    <t>Электрощитовое оборудование</t>
  </si>
  <si>
    <t>Световые технологии</t>
  </si>
  <si>
    <t>Электроосвещение</t>
  </si>
  <si>
    <t>ЯТП-0,25</t>
  </si>
  <si>
    <t>Россия</t>
  </si>
  <si>
    <t>Розетка 1-местная для открытой установки с заземл. конт. ФОРС IP54</t>
  </si>
  <si>
    <t xml:space="preserve">РСб20-3-ФСр </t>
  </si>
  <si>
    <t>Электроустановочное оборудование</t>
  </si>
  <si>
    <t>Изделия электромонтажные</t>
  </si>
  <si>
    <t xml:space="preserve">Строительно-монтажная клемма КБМ с пастой 4х2.5мм 10шт Blox </t>
  </si>
  <si>
    <t>Строительно-монтажная клемма КБМ 2х2.5мм 10шт Blox ЭТ.120014</t>
  </si>
  <si>
    <t>Коробка расп. КМ41234 для о/п 100х100х50мм IP55 (RAL7035, 6 гермовводов)</t>
  </si>
  <si>
    <t>Кабеленесущие системы</t>
  </si>
  <si>
    <t>Кабельные проходки</t>
  </si>
  <si>
    <t>Кабель силовой огнестойкий с медными жилами круглой формы с изоляцией и оболочкой из поливинилхлоридного пластиката не распространяющий горение пониженной пожарной опасностью на номинальное напряжение 1кВ о.ж. ВВГнг(А)-FRLS сеч. кв. мм:</t>
  </si>
  <si>
    <t>п.м</t>
  </si>
  <si>
    <t>3х1.5</t>
  </si>
  <si>
    <t xml:space="preserve"> (межпанельные перемычки)</t>
  </si>
  <si>
    <t>Кабель силовой с медными жилами круглой формы с изоляцией и оболочкой из поливинилхлоридного пластиката не распространяющий горение пониженной пожарной опасностью на номинальное напряжение 1кВ о.ж. ВВГнг(А)-LS сеч. кв. мм:</t>
  </si>
  <si>
    <t>1х35</t>
  </si>
  <si>
    <t>Кабельная продукция</t>
  </si>
  <si>
    <t>Указатели напряжения</t>
  </si>
  <si>
    <t>Изолирующие клещи</t>
  </si>
  <si>
    <t>Диэлектрические галоши</t>
  </si>
  <si>
    <t>Изолирующие накладки, защитные ограждения, переносные знаки и плакаты</t>
  </si>
  <si>
    <t>Защитные очки или щитки</t>
  </si>
  <si>
    <t>Огнетушитель порошковый ОП</t>
  </si>
  <si>
    <t>Тип, марка обозначение _x000D_
документа, опросного листа</t>
  </si>
  <si>
    <t>Электрический счетчик трехфазный трансформаторного включения 5-10А</t>
  </si>
  <si>
    <t>Электрический счетчик трехфазный прямого включения 5-60А</t>
  </si>
  <si>
    <t>Комплектация оборудования на 1 щит:</t>
  </si>
  <si>
    <t>КЭАЗ</t>
  </si>
  <si>
    <t>Конденсатор К73-57А 1000В - 0,47 мкФ</t>
  </si>
  <si>
    <t>Розетка РАр10-3-ОПс заземлением на DIN-рейку</t>
  </si>
  <si>
    <t>MRD10-16</t>
  </si>
  <si>
    <t>EVA10-K03-10-54</t>
  </si>
  <si>
    <t>Выключатель 1-клавишный для открытой установки AQUATIC IP54</t>
  </si>
  <si>
    <t>ДКС</t>
  </si>
  <si>
    <t>Труба ПВХ жесткая, гладкая d20мм, L=3000</t>
  </si>
  <si>
    <t>Труба ПВХ гофрированная d20мм</t>
  </si>
  <si>
    <t>м</t>
  </si>
  <si>
    <t>Муфта соединительная для жестких труб</t>
  </si>
  <si>
    <t>ПИН 50-1000 В</t>
  </si>
  <si>
    <t xml:space="preserve"> «МЕРИОН-Спецодежда» Москва</t>
  </si>
  <si>
    <t>НПН2-60 110371</t>
  </si>
  <si>
    <t>Перчатки диэлектрические штанцованные до 1 кВ</t>
  </si>
  <si>
    <t>ПЕР001 / ПЕР121</t>
  </si>
  <si>
    <t>РТИ Ярославль</t>
  </si>
  <si>
    <t>ГАЛ 605</t>
  </si>
  <si>
    <t>Коврик диэлектрический 600х600мм до 15 кВ</t>
  </si>
  <si>
    <t>Изготовитель "Москва"</t>
  </si>
  <si>
    <t>О45 ВИЗИОН" 14511</t>
  </si>
  <si>
    <t>«РОСОМЗ» Суксун</t>
  </si>
  <si>
    <t>Аптечка первой помощи N5. Футляр из ткани</t>
  </si>
  <si>
    <t>ООО "ФЭСТ"</t>
  </si>
  <si>
    <t>И9738</t>
  </si>
  <si>
    <t>Ярпожинвест</t>
  </si>
  <si>
    <t>Провод повышенной гибкости с медной многопроволочной токопроводящей жилой пятого класса, с изоляцией из ПВХ-композиции пониженной пожароопасности с низким дымогазовыделением ПуГВнг(А)-LS:</t>
  </si>
  <si>
    <t>1х6,0</t>
  </si>
  <si>
    <t>ГОСТ 31947-2012</t>
  </si>
  <si>
    <t>Средства индивидуальной защиты и электробезопасности:</t>
  </si>
  <si>
    <t>ГОСТ 31996-2012</t>
  </si>
  <si>
    <t>1х95</t>
  </si>
  <si>
    <t>Меркурий 234ARTM2-03 (D)PBR.R</t>
  </si>
  <si>
    <t>Меркурий ARTM2-01 (D)POBR.R</t>
  </si>
  <si>
    <t>Электрический счетчик однофазный прямого включения 5-60А</t>
  </si>
  <si>
    <t xml:space="preserve">Пульсар 1ТтшИ
5/60-15-ПУ2
-1/2Д-4,220 В
5(60)А
</t>
  </si>
  <si>
    <t>TDM</t>
  </si>
  <si>
    <t>1х120</t>
  </si>
  <si>
    <t>ТЕХСТРОНГ</t>
  </si>
  <si>
    <t>кг</t>
  </si>
  <si>
    <t>размером до 250х250 мм. Комплект состоит из:</t>
  </si>
  <si>
    <t>Огнестойкая кабельная проходка «FireWALL-RP» (150мин)</t>
  </si>
  <si>
    <t>FIREFIX</t>
  </si>
  <si>
    <t xml:space="preserve">- противопожарный раствор </t>
  </si>
  <si>
    <t xml:space="preserve">- огнезащитная мастика </t>
  </si>
  <si>
    <t>«ТЕХСТРОНГ К»</t>
  </si>
  <si>
    <t>1ВРУ1.2</t>
  </si>
  <si>
    <t>АО "МЭЛ"</t>
  </si>
  <si>
    <t>См.однолинейную схему</t>
  </si>
  <si>
    <t>1.2ВП1 Вводная панель габаритные размеры: 630х450x2000 тип 3ВП-4-25-0-31</t>
  </si>
  <si>
    <t>1.2ВП2 Вводная панель габаритные размеры: 630х450x2000 тип 3ВП-4-25-0-31</t>
  </si>
  <si>
    <t>Трансформатор ТТК-А 75/5А</t>
  </si>
  <si>
    <t>Автоматический выключатель ВМ-63 1P C6А</t>
  </si>
  <si>
    <t>Светильник светодиодный щитовой ELS025</t>
  </si>
  <si>
    <t>Плавкая вставка ПН2-100-80А</t>
  </si>
  <si>
    <t xml:space="preserve">EKF </t>
  </si>
  <si>
    <t>Рубильник ВР32 250А</t>
  </si>
  <si>
    <t>1.2РП1 Распределительная панель 3УР-200-31 габаритные размеры: 630х450x2000</t>
  </si>
  <si>
    <t>Выключатель нагрузки ВН32-363 3Р 63А</t>
  </si>
  <si>
    <t>Автоматический выключатель ВМ63 1P C16А</t>
  </si>
  <si>
    <t>Выключатель нагрузки ВН32-132 1Р 25А</t>
  </si>
  <si>
    <t>Автоматический выключатель ВМ63 1P В10А</t>
  </si>
  <si>
    <t>1.2РП2 Распределительная панель 3УР-200-31 габаритные размеры: 6300х450x2000</t>
  </si>
  <si>
    <t>Автоматический выключатель ВМ63 1P С20А</t>
  </si>
  <si>
    <t>Автоматический выключатель ВМ63 1P С10А</t>
  </si>
  <si>
    <t>Автоматическй выключатель дифференциального тока D63 16А/30мА</t>
  </si>
  <si>
    <t>Шкаф учета ШУ-2Т:</t>
  </si>
  <si>
    <t>Коробка испытательная переходная КИП-С-IP20</t>
  </si>
  <si>
    <t>ЩМА - Щит механизации строительных работ</t>
  </si>
  <si>
    <t xml:space="preserve">Устройство защитного отключения  ВД-1-63 C16А Iу=30мА 2P </t>
  </si>
  <si>
    <t xml:space="preserve">Автоматич. выключатель ВА4763 C16А 1P </t>
  </si>
  <si>
    <t xml:space="preserve">Автоматич. выключатель ВА4763 C10А 1P </t>
  </si>
  <si>
    <t>Выключатель нагрузки ВМ63Р-263 2Р 25А</t>
  </si>
  <si>
    <t>Выключатель нагрузки ВМ63Р-363 3P 63А</t>
  </si>
  <si>
    <t xml:space="preserve">Автоматич. выключатель ВМ63 В10А 1P </t>
  </si>
  <si>
    <t xml:space="preserve">Автоматич. выключатель ВМ63 С10А 1P </t>
  </si>
  <si>
    <t xml:space="preserve">Автоматич. выключатель ВМ63 С16А 1P </t>
  </si>
  <si>
    <t xml:space="preserve">Автоматич. выключатель ВМ63 С16А 3P </t>
  </si>
  <si>
    <t xml:space="preserve">Автоматич. выключатель ВМ63 С40А 3P </t>
  </si>
  <si>
    <t>ЩР.ЦИН навесной на 48 модулей</t>
  </si>
  <si>
    <t>ЩР.ЦИН.СПЗ навесной на 12 модулей</t>
  </si>
  <si>
    <t>Ящик с понижающим трансформатором 220/36В, 0,25кВт</t>
  </si>
  <si>
    <t>Эл.щитовая</t>
  </si>
  <si>
    <t>Светильник встраиваемый OPL/R ECO LED 595 4000K GRILIATO</t>
  </si>
  <si>
    <t xml:space="preserve">Светильник накладной  ARCTIC.OPL ECO LED 1200 4000K </t>
  </si>
  <si>
    <t>Светильник накладной  ARCTIC.OPL ECO LED 1200 EM3 4000K  с БАП на 1 час</t>
  </si>
  <si>
    <t>Светильник встраиваемый OPL/R ECO LED 595 EM 4000K GRILIATO с БАП на 1 час</t>
  </si>
  <si>
    <t>ЦИН</t>
  </si>
  <si>
    <t xml:space="preserve">Световой указатель  "ВЫХОД" </t>
  </si>
  <si>
    <t>URAN 6521-4 LED</t>
  </si>
  <si>
    <t xml:space="preserve">Светильник круглый настенный </t>
  </si>
  <si>
    <t>CD LED 27 4000K</t>
  </si>
  <si>
    <t>НПП1101</t>
  </si>
  <si>
    <t>Светильник  настенно/потолочный IP54</t>
  </si>
  <si>
    <t>LNPP0-1101-1-100-K01</t>
  </si>
  <si>
    <t>БКТ</t>
  </si>
  <si>
    <t>Независимый расцепитель BM63-НР230</t>
  </si>
  <si>
    <t>Лампа светодиодная 11Вт Е27</t>
  </si>
  <si>
    <t>эл.щитовая</t>
  </si>
  <si>
    <t>в ЩМА</t>
  </si>
  <si>
    <t>пом.БКТ+Эл.щитовая</t>
  </si>
  <si>
    <t>Лючок ONFLOOR 12 модулей</t>
  </si>
  <si>
    <t>KNL-57-12-7012</t>
  </si>
  <si>
    <t>Коробка напольная ONFLOOR 12 модулей</t>
  </si>
  <si>
    <t>KNU-12-PA-9011</t>
  </si>
  <si>
    <t>Розетка с з/к 2к (на 2 модуля) ПРАЙМЕР белая РКС-20-30-П-К</t>
  </si>
  <si>
    <t>CKK-40D-RSZB2-K01-K</t>
  </si>
  <si>
    <t>Выключатель одноклавишный ВКО-21-00-П</t>
  </si>
  <si>
    <t>CKK-40D-VO2-K01</t>
  </si>
  <si>
    <t xml:space="preserve"> Выключатель проходной (переключатель) одноклавишный ВК4-21-00-П </t>
  </si>
  <si>
    <t>CKK-40D-PO2-K01</t>
  </si>
  <si>
    <t>Кабель-канал парапетный 100х60 ПРАЙМЕР  L=2000</t>
  </si>
  <si>
    <t>CKK-40D-P-100-060-K01</t>
  </si>
  <si>
    <t xml:space="preserve">Плоский изменяемый угол для кабель-канала ПРАЙМЕР 100х60 </t>
  </si>
  <si>
    <t xml:space="preserve"> CKK40-100-060-1-K01</t>
  </si>
  <si>
    <t>Т-угол для кабель-канала ПРАЙМЕР 100х60</t>
  </si>
  <si>
    <t>CKK-40D-T-100-060-K01</t>
  </si>
  <si>
    <t>Внешний изменяемый угол для кабель-канала ПРАЙМЕР 100х60</t>
  </si>
  <si>
    <t>CKK-40D-W-100-060-K01</t>
  </si>
  <si>
    <t>Внутренний изменяемый угол для кабель-канала ПРАЙМЕР 100х60</t>
  </si>
  <si>
    <t>CKK-40D-X-100-060-K01</t>
  </si>
  <si>
    <t>Заглушка для кабель-канала ПРАЙМЕР 100х60</t>
  </si>
  <si>
    <t>CKK-40D-Z-100-060-K01</t>
  </si>
  <si>
    <t>CKK-40D-P60-K01</t>
  </si>
  <si>
    <t>Разделительная перегородка h=60мм  L=2000</t>
  </si>
  <si>
    <t>Колено открывающееся, 90 град., IP40, д.20мм</t>
  </si>
  <si>
    <t>Лоток перфорированный, 50х50, L=3000</t>
  </si>
  <si>
    <t>Лоток перфорированный, 100х50, L=3000</t>
  </si>
  <si>
    <t>Угол CPO 90 горизонтальный 90° 100х50 в комплекте с крепежными элементами</t>
  </si>
  <si>
    <t>36002K</t>
  </si>
  <si>
    <t>36122K</t>
  </si>
  <si>
    <t>Ответвитель Т-образный горизонтальный 100х50 в комплекте с крепежными элементами</t>
  </si>
  <si>
    <t>Переходник RRC симметричный 100/50 H50 в комплекте с крепежными элементами</t>
  </si>
  <si>
    <t>36308K</t>
  </si>
  <si>
    <t>3х1,5</t>
  </si>
  <si>
    <t>3х2,5</t>
  </si>
  <si>
    <t>2х1,5</t>
  </si>
  <si>
    <t>4х1,5</t>
  </si>
  <si>
    <t>5х2,5</t>
  </si>
  <si>
    <t>5х6,0</t>
  </si>
  <si>
    <t>5х4,0</t>
  </si>
  <si>
    <t>5х10,0</t>
  </si>
  <si>
    <t>5х16,0</t>
  </si>
  <si>
    <t>10х2,5</t>
  </si>
  <si>
    <t>Кольчугино</t>
  </si>
  <si>
    <t>Контрольный кабель, с медной жилой, изоляцией и оболочкой из ПВХ пониженной пожарной опасности КВBГнг(А)-LS:</t>
  </si>
  <si>
    <t>Шпилька М8х2000</t>
  </si>
  <si>
    <t>CM200802</t>
  </si>
  <si>
    <t>Забивной анкер М8</t>
  </si>
  <si>
    <t>CM400830</t>
  </si>
  <si>
    <t>Труба легкая с зондом гибкая гофрированная, из самозатухающей композиции ПВХ, для ОКЛ</t>
  </si>
  <si>
    <t>10120-E90</t>
  </si>
  <si>
    <t>Экопласт</t>
  </si>
  <si>
    <t>ОКЛ</t>
  </si>
  <si>
    <t>Огнестойкие коробки JBS 100х100х55</t>
  </si>
  <si>
    <t>43127HF</t>
  </si>
  <si>
    <t>Промрукав</t>
  </si>
  <si>
    <t>PR08.4996</t>
  </si>
  <si>
    <t>уп.</t>
  </si>
  <si>
    <t xml:space="preserve">Комплект для крепления ОКЛ (саморез, дюбель, скобы СМД d19-20 мм) (в уп .100 шт)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</si>
</sst>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name val="Calibri"/>
      <family val="2"/>
      <charset val="204"/>
    </font>
    <font>
      <b/>
      <u/>
      <sz val="12"/>
      <name val="Calibri"/>
      <family val="2"/>
      <charset val="204"/>
    </font>
    <font>
      <b/>
      <u/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right" vertical="center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16" fillId="0" borderId="0" xfId="0" applyFont="1" applyFill="1"/>
    <xf numFmtId="0" fontId="2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1" fontId="0" fillId="0" borderId="0" xfId="0" applyNumberFormat="1" applyFill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topLeftCell="A103" workbookViewId="0">
      <selection activeCell="I120" sqref="I120"/>
    </sheetView>
  </sheetViews>
  <sheetFormatPr defaultColWidth="8.85546875" defaultRowHeight="15" x14ac:dyDescent="0.25"/>
  <cols>
    <col min="1" max="1" width="10.28515625" style="8" bestFit="1" customWidth="1"/>
    <col min="2" max="2" width="85.140625" style="4" customWidth="1"/>
    <col min="3" max="3" width="34.42578125" customWidth="1"/>
    <col min="4" max="4" width="23.7109375" customWidth="1"/>
    <col min="5" max="5" width="26.140625" style="12" customWidth="1"/>
    <col min="6" max="6" width="8.28515625" style="14" bestFit="1" customWidth="1"/>
    <col min="7" max="7" width="6.7109375" style="14" bestFit="1" customWidth="1"/>
    <col min="8" max="8" width="7" bestFit="1" customWidth="1"/>
    <col min="9" max="9" width="28.140625" style="22" bestFit="1" customWidth="1"/>
    <col min="10" max="10" width="10.28515625" bestFit="1" customWidth="1"/>
  </cols>
  <sheetData>
    <row r="1" spans="1:10" ht="39" customHeight="1" x14ac:dyDescent="0.25">
      <c r="A1" s="6" t="s">
        <v>0</v>
      </c>
      <c r="B1" s="27" t="s">
        <v>1</v>
      </c>
      <c r="C1" s="7" t="s">
        <v>40</v>
      </c>
      <c r="D1" s="6" t="s">
        <v>2</v>
      </c>
      <c r="E1" s="6" t="s">
        <v>3</v>
      </c>
      <c r="F1" s="7" t="s">
        <v>4</v>
      </c>
      <c r="G1" s="6" t="s">
        <v>5</v>
      </c>
      <c r="H1" s="7" t="s">
        <v>6</v>
      </c>
      <c r="I1" s="19" t="s">
        <v>7</v>
      </c>
    </row>
    <row r="2" spans="1:10" ht="15.75" x14ac:dyDescent="0.25">
      <c r="A2" s="8" t="s">
        <v>8</v>
      </c>
      <c r="B2" s="28" t="s">
        <v>13</v>
      </c>
      <c r="C2" s="2" t="s">
        <v>8</v>
      </c>
      <c r="D2" s="2" t="s">
        <v>8</v>
      </c>
      <c r="E2" s="11" t="s">
        <v>8</v>
      </c>
      <c r="F2" s="15" t="s">
        <v>8</v>
      </c>
      <c r="G2" s="15" t="s">
        <v>8</v>
      </c>
      <c r="H2" s="2" t="s">
        <v>8</v>
      </c>
      <c r="I2" s="20" t="s">
        <v>8</v>
      </c>
    </row>
    <row r="3" spans="1:10" ht="15.75" x14ac:dyDescent="0.25">
      <c r="A3" s="8" t="str">
        <f>IF(J2=J3,"",J3)</f>
        <v/>
      </c>
      <c r="B3" s="29" t="s">
        <v>90</v>
      </c>
      <c r="C3" t="s">
        <v>8</v>
      </c>
      <c r="D3" t="s">
        <v>8</v>
      </c>
      <c r="E3" s="12" t="s">
        <v>8</v>
      </c>
      <c r="F3" s="14" t="s">
        <v>8</v>
      </c>
      <c r="H3" s="3"/>
      <c r="I3" s="21"/>
    </row>
    <row r="4" spans="1:10" ht="15.75" x14ac:dyDescent="0.25">
      <c r="A4" s="8">
        <f t="shared" ref="A4" si="0">IF(J3=J4,"",J4)</f>
        <v>1</v>
      </c>
      <c r="B4" s="29" t="s">
        <v>93</v>
      </c>
      <c r="E4" s="12" t="s">
        <v>91</v>
      </c>
      <c r="F4" s="14" t="s">
        <v>10</v>
      </c>
      <c r="G4" s="14">
        <v>1</v>
      </c>
      <c r="H4" s="3"/>
      <c r="I4" s="21" t="s">
        <v>92</v>
      </c>
      <c r="J4">
        <f t="shared" ref="J4" si="1">IF(G4="",J3,J3+1)</f>
        <v>1</v>
      </c>
    </row>
    <row r="5" spans="1:10" ht="15.75" x14ac:dyDescent="0.25">
      <c r="B5" s="4" t="s">
        <v>100</v>
      </c>
      <c r="D5" t="s">
        <v>8</v>
      </c>
      <c r="E5" s="12" t="s">
        <v>44</v>
      </c>
      <c r="F5" s="14" t="s">
        <v>11</v>
      </c>
      <c r="G5" s="14">
        <v>1</v>
      </c>
      <c r="H5" s="3"/>
      <c r="I5" s="21"/>
    </row>
    <row r="6" spans="1:10" ht="15.75" x14ac:dyDescent="0.25">
      <c r="B6" s="4" t="s">
        <v>45</v>
      </c>
      <c r="D6" t="s">
        <v>8</v>
      </c>
      <c r="F6" s="14" t="s">
        <v>11</v>
      </c>
      <c r="G6" s="14">
        <v>1</v>
      </c>
      <c r="H6" s="3"/>
      <c r="I6" s="21"/>
    </row>
    <row r="7" spans="1:10" ht="15.75" x14ac:dyDescent="0.25">
      <c r="B7" s="4" t="s">
        <v>95</v>
      </c>
      <c r="C7" s="4" t="s">
        <v>8</v>
      </c>
      <c r="D7" s="4" t="s">
        <v>8</v>
      </c>
      <c r="E7" s="12" t="s">
        <v>44</v>
      </c>
      <c r="F7" s="16" t="s">
        <v>11</v>
      </c>
      <c r="G7" s="16">
        <v>3</v>
      </c>
      <c r="H7" s="3"/>
      <c r="I7" s="21"/>
    </row>
    <row r="8" spans="1:10" ht="15.75" x14ac:dyDescent="0.25">
      <c r="B8" s="4" t="s">
        <v>96</v>
      </c>
      <c r="D8" t="s">
        <v>8</v>
      </c>
      <c r="E8" s="12" t="s">
        <v>44</v>
      </c>
      <c r="F8" s="14" t="s">
        <v>11</v>
      </c>
      <c r="G8" s="14">
        <v>1</v>
      </c>
      <c r="H8" s="3"/>
      <c r="I8" s="21"/>
    </row>
    <row r="9" spans="1:10" ht="15.75" x14ac:dyDescent="0.25">
      <c r="B9" s="4" t="s">
        <v>97</v>
      </c>
      <c r="C9" t="s">
        <v>8</v>
      </c>
      <c r="D9" t="s">
        <v>8</v>
      </c>
      <c r="E9" s="12" t="s">
        <v>99</v>
      </c>
      <c r="F9" s="14" t="s">
        <v>11</v>
      </c>
      <c r="G9" s="14">
        <v>1</v>
      </c>
      <c r="H9" s="3"/>
      <c r="I9" s="21"/>
    </row>
    <row r="10" spans="1:10" ht="15.75" x14ac:dyDescent="0.25">
      <c r="B10" s="4" t="s">
        <v>98</v>
      </c>
      <c r="E10" s="12" t="s">
        <v>44</v>
      </c>
      <c r="F10" s="14" t="s">
        <v>11</v>
      </c>
      <c r="G10" s="14">
        <v>3</v>
      </c>
      <c r="H10" s="3"/>
      <c r="I10" s="21"/>
    </row>
    <row r="11" spans="1:10" ht="15.75" x14ac:dyDescent="0.25">
      <c r="H11" s="3"/>
      <c r="I11" s="21"/>
    </row>
    <row r="12" spans="1:10" ht="15.75" x14ac:dyDescent="0.25">
      <c r="A12" s="8">
        <f>IF(J4=J12,"",J12)</f>
        <v>2</v>
      </c>
      <c r="B12" s="29" t="s">
        <v>94</v>
      </c>
      <c r="E12" s="12" t="s">
        <v>91</v>
      </c>
      <c r="F12" s="14" t="s">
        <v>10</v>
      </c>
      <c r="G12" s="14">
        <v>1</v>
      </c>
      <c r="H12" s="2"/>
      <c r="I12" s="21" t="s">
        <v>92</v>
      </c>
      <c r="J12">
        <f>IF(G12="",J4,J4+1)</f>
        <v>2</v>
      </c>
    </row>
    <row r="13" spans="1:10" x14ac:dyDescent="0.25">
      <c r="B13" s="4" t="s">
        <v>100</v>
      </c>
      <c r="D13" t="s">
        <v>8</v>
      </c>
      <c r="E13" s="12" t="s">
        <v>44</v>
      </c>
      <c r="F13" s="14" t="s">
        <v>11</v>
      </c>
      <c r="G13" s="14">
        <v>1</v>
      </c>
      <c r="H13" s="2"/>
      <c r="I13" s="20"/>
    </row>
    <row r="14" spans="1:10" x14ac:dyDescent="0.25">
      <c r="B14" s="4" t="s">
        <v>45</v>
      </c>
      <c r="D14" t="s">
        <v>8</v>
      </c>
      <c r="F14" s="14" t="s">
        <v>11</v>
      </c>
      <c r="G14" s="14">
        <v>1</v>
      </c>
      <c r="H14" s="2"/>
      <c r="I14" s="20"/>
    </row>
    <row r="15" spans="1:10" x14ac:dyDescent="0.25">
      <c r="B15" s="4" t="s">
        <v>95</v>
      </c>
      <c r="C15" s="4" t="s">
        <v>8</v>
      </c>
      <c r="D15" s="4" t="s">
        <v>8</v>
      </c>
      <c r="E15" s="12" t="s">
        <v>44</v>
      </c>
      <c r="F15" s="16" t="s">
        <v>11</v>
      </c>
      <c r="G15" s="16">
        <v>3</v>
      </c>
      <c r="H15" s="2"/>
      <c r="I15" s="20"/>
    </row>
    <row r="16" spans="1:10" x14ac:dyDescent="0.25">
      <c r="B16" s="4" t="s">
        <v>96</v>
      </c>
      <c r="D16" t="s">
        <v>8</v>
      </c>
      <c r="E16" s="12" t="s">
        <v>44</v>
      </c>
      <c r="F16" s="14" t="s">
        <v>11</v>
      </c>
      <c r="G16" s="14">
        <v>1</v>
      </c>
      <c r="H16" s="2"/>
      <c r="I16" s="20"/>
    </row>
    <row r="17" spans="1:10" x14ac:dyDescent="0.25">
      <c r="B17" s="4" t="s">
        <v>97</v>
      </c>
      <c r="C17" t="s">
        <v>8</v>
      </c>
      <c r="D17" t="s">
        <v>8</v>
      </c>
      <c r="E17" s="12" t="s">
        <v>99</v>
      </c>
      <c r="F17" s="14" t="s">
        <v>11</v>
      </c>
      <c r="G17" s="14">
        <v>1</v>
      </c>
      <c r="H17" s="2"/>
      <c r="I17" s="20"/>
    </row>
    <row r="18" spans="1:10" x14ac:dyDescent="0.25">
      <c r="B18" s="4" t="s">
        <v>98</v>
      </c>
      <c r="E18" s="12" t="s">
        <v>44</v>
      </c>
      <c r="F18" s="14" t="s">
        <v>11</v>
      </c>
      <c r="G18" s="14">
        <v>3</v>
      </c>
      <c r="H18" s="2"/>
      <c r="I18" s="20"/>
    </row>
    <row r="19" spans="1:10" x14ac:dyDescent="0.25">
      <c r="H19" s="2"/>
      <c r="I19" s="20"/>
    </row>
    <row r="20" spans="1:10" ht="15.75" x14ac:dyDescent="0.25">
      <c r="A20" s="8">
        <f>IF(J12=J20,"",J20)</f>
        <v>3</v>
      </c>
      <c r="B20" s="29" t="s">
        <v>101</v>
      </c>
      <c r="E20" s="12" t="s">
        <v>91</v>
      </c>
      <c r="F20" s="14" t="s">
        <v>10</v>
      </c>
      <c r="G20" s="14">
        <v>1</v>
      </c>
      <c r="H20" t="s">
        <v>8</v>
      </c>
      <c r="I20" s="21" t="s">
        <v>92</v>
      </c>
      <c r="J20">
        <f>IF(G20="",J12,J12+1)</f>
        <v>3</v>
      </c>
    </row>
    <row r="21" spans="1:10" x14ac:dyDescent="0.25">
      <c r="B21" s="4" t="s">
        <v>102</v>
      </c>
      <c r="C21" s="10"/>
      <c r="D21" s="8" t="s">
        <v>8</v>
      </c>
      <c r="E21" s="12" t="s">
        <v>44</v>
      </c>
      <c r="F21" s="12" t="s">
        <v>9</v>
      </c>
      <c r="G21" s="12">
        <v>2</v>
      </c>
    </row>
    <row r="22" spans="1:10" x14ac:dyDescent="0.25">
      <c r="B22" s="4" t="s">
        <v>42</v>
      </c>
      <c r="C22" s="13" t="s">
        <v>77</v>
      </c>
      <c r="D22" t="s">
        <v>8</v>
      </c>
      <c r="E22" s="12" t="s">
        <v>8</v>
      </c>
      <c r="F22" s="14" t="s">
        <v>9</v>
      </c>
      <c r="G22" s="14">
        <v>2</v>
      </c>
    </row>
    <row r="23" spans="1:10" x14ac:dyDescent="0.25">
      <c r="B23" s="4" t="s">
        <v>103</v>
      </c>
      <c r="D23" t="s">
        <v>8</v>
      </c>
      <c r="E23" s="12" t="s">
        <v>44</v>
      </c>
      <c r="F23" s="14" t="s">
        <v>11</v>
      </c>
      <c r="G23" s="14">
        <v>2</v>
      </c>
    </row>
    <row r="24" spans="1:10" x14ac:dyDescent="0.25">
      <c r="B24" s="4" t="s">
        <v>104</v>
      </c>
      <c r="C24" s="10"/>
      <c r="D24" s="8" t="s">
        <v>8</v>
      </c>
      <c r="E24" s="12" t="s">
        <v>44</v>
      </c>
      <c r="F24" s="12" t="s">
        <v>9</v>
      </c>
      <c r="G24" s="12">
        <v>1</v>
      </c>
    </row>
    <row r="25" spans="1:10" x14ac:dyDescent="0.25">
      <c r="B25" s="4" t="s">
        <v>78</v>
      </c>
      <c r="C25" t="s">
        <v>79</v>
      </c>
      <c r="F25" s="12" t="s">
        <v>9</v>
      </c>
      <c r="G25" s="12">
        <v>1</v>
      </c>
    </row>
    <row r="26" spans="1:10" x14ac:dyDescent="0.25">
      <c r="B26" s="4" t="s">
        <v>105</v>
      </c>
      <c r="D26" t="s">
        <v>8</v>
      </c>
      <c r="E26" s="12" t="s">
        <v>44</v>
      </c>
      <c r="F26" s="14" t="s">
        <v>11</v>
      </c>
      <c r="G26" s="14">
        <v>1</v>
      </c>
    </row>
    <row r="28" spans="1:10" ht="15.75" x14ac:dyDescent="0.25">
      <c r="A28" s="8">
        <f>IF(J20=J28,"",J28)</f>
        <v>4</v>
      </c>
      <c r="B28" s="29" t="s">
        <v>106</v>
      </c>
      <c r="E28" s="12" t="s">
        <v>91</v>
      </c>
      <c r="F28" s="14" t="s">
        <v>10</v>
      </c>
      <c r="G28" s="14">
        <v>1</v>
      </c>
      <c r="H28" t="s">
        <v>8</v>
      </c>
      <c r="I28" s="21" t="s">
        <v>92</v>
      </c>
      <c r="J28">
        <f>IF(G28="",J20,J20+1)</f>
        <v>4</v>
      </c>
    </row>
    <row r="29" spans="1:10" x14ac:dyDescent="0.25">
      <c r="B29" s="4" t="s">
        <v>102</v>
      </c>
      <c r="C29" s="10"/>
      <c r="D29" s="8" t="s">
        <v>8</v>
      </c>
      <c r="E29" s="12" t="s">
        <v>44</v>
      </c>
      <c r="F29" s="12" t="s">
        <v>9</v>
      </c>
      <c r="G29" s="12">
        <v>2</v>
      </c>
    </row>
    <row r="30" spans="1:10" x14ac:dyDescent="0.25">
      <c r="B30" s="4" t="s">
        <v>42</v>
      </c>
      <c r="C30" s="16" t="s">
        <v>77</v>
      </c>
      <c r="D30" t="s">
        <v>8</v>
      </c>
      <c r="E30" s="12" t="s">
        <v>8</v>
      </c>
      <c r="F30" s="14" t="s">
        <v>9</v>
      </c>
      <c r="G30" s="14">
        <v>2</v>
      </c>
    </row>
    <row r="31" spans="1:10" x14ac:dyDescent="0.25">
      <c r="B31" s="4" t="s">
        <v>103</v>
      </c>
      <c r="D31" t="s">
        <v>8</v>
      </c>
      <c r="E31" s="12" t="s">
        <v>44</v>
      </c>
      <c r="F31" s="14" t="s">
        <v>11</v>
      </c>
      <c r="G31" s="14">
        <v>2</v>
      </c>
    </row>
    <row r="32" spans="1:10" x14ac:dyDescent="0.25">
      <c r="B32" s="4" t="s">
        <v>104</v>
      </c>
      <c r="C32" s="10"/>
      <c r="D32" s="8" t="s">
        <v>8</v>
      </c>
      <c r="E32" s="12" t="s">
        <v>44</v>
      </c>
      <c r="F32" s="12" t="s">
        <v>9</v>
      </c>
      <c r="G32" s="12">
        <v>1</v>
      </c>
    </row>
    <row r="33" spans="1:10" x14ac:dyDescent="0.25">
      <c r="B33" s="4" t="s">
        <v>78</v>
      </c>
      <c r="C33" t="s">
        <v>79</v>
      </c>
      <c r="F33" s="12" t="s">
        <v>9</v>
      </c>
      <c r="G33" s="12">
        <v>1</v>
      </c>
    </row>
    <row r="34" spans="1:10" x14ac:dyDescent="0.25">
      <c r="B34" s="4" t="s">
        <v>107</v>
      </c>
      <c r="D34" t="s">
        <v>8</v>
      </c>
      <c r="E34" s="12" t="s">
        <v>44</v>
      </c>
      <c r="F34" s="14" t="s">
        <v>11</v>
      </c>
      <c r="G34" s="14">
        <v>1</v>
      </c>
    </row>
    <row r="35" spans="1:10" x14ac:dyDescent="0.25">
      <c r="B35" s="4" t="s">
        <v>108</v>
      </c>
      <c r="D35" t="s">
        <v>8</v>
      </c>
      <c r="E35" s="12" t="s">
        <v>44</v>
      </c>
      <c r="F35" s="14" t="s">
        <v>11</v>
      </c>
      <c r="G35" s="14">
        <v>1</v>
      </c>
    </row>
    <row r="36" spans="1:10" x14ac:dyDescent="0.25">
      <c r="B36" s="4" t="s">
        <v>109</v>
      </c>
      <c r="C36" s="10"/>
      <c r="D36" s="8"/>
      <c r="E36" s="12" t="s">
        <v>44</v>
      </c>
      <c r="F36" s="14" t="s">
        <v>11</v>
      </c>
      <c r="G36" s="14">
        <v>2</v>
      </c>
    </row>
    <row r="37" spans="1:10" x14ac:dyDescent="0.25">
      <c r="C37" s="10"/>
      <c r="D37" s="8"/>
    </row>
    <row r="38" spans="1:10" ht="15.75" x14ac:dyDescent="0.25">
      <c r="A38" s="8">
        <f>IF(J28=J38,"",J38)</f>
        <v>5</v>
      </c>
      <c r="B38" s="29" t="s">
        <v>110</v>
      </c>
      <c r="C38" s="10"/>
      <c r="D38" s="8"/>
      <c r="E38" s="12" t="s">
        <v>91</v>
      </c>
      <c r="F38" s="14" t="s">
        <v>10</v>
      </c>
      <c r="G38" s="14">
        <v>1</v>
      </c>
      <c r="I38" s="21" t="s">
        <v>92</v>
      </c>
      <c r="J38">
        <f>IF(G38="",J28,J28+1)</f>
        <v>5</v>
      </c>
    </row>
    <row r="39" spans="1:10" x14ac:dyDescent="0.25">
      <c r="B39" s="4" t="s">
        <v>41</v>
      </c>
      <c r="C39" s="12" t="s">
        <v>76</v>
      </c>
      <c r="D39" t="s">
        <v>8</v>
      </c>
      <c r="E39" s="12" t="s">
        <v>8</v>
      </c>
      <c r="F39" s="14" t="s">
        <v>11</v>
      </c>
      <c r="G39" s="14">
        <v>2</v>
      </c>
    </row>
    <row r="40" spans="1:10" x14ac:dyDescent="0.25">
      <c r="B40" s="4" t="s">
        <v>111</v>
      </c>
      <c r="C40" s="10"/>
      <c r="D40" s="8"/>
      <c r="E40" s="12" t="s">
        <v>44</v>
      </c>
      <c r="F40" s="14" t="s">
        <v>11</v>
      </c>
      <c r="G40" s="14">
        <v>2</v>
      </c>
    </row>
    <row r="41" spans="1:10" x14ac:dyDescent="0.25">
      <c r="C41" s="10"/>
      <c r="D41" s="8"/>
    </row>
    <row r="42" spans="1:10" ht="15.75" x14ac:dyDescent="0.25">
      <c r="A42" s="8">
        <f>IF(J38=J42,"",J42)</f>
        <v>6</v>
      </c>
      <c r="B42" s="29" t="s">
        <v>112</v>
      </c>
      <c r="D42" t="s">
        <v>8</v>
      </c>
      <c r="E42" s="12" t="s">
        <v>91</v>
      </c>
      <c r="F42" s="14" t="s">
        <v>10</v>
      </c>
      <c r="G42" s="14">
        <v>3</v>
      </c>
      <c r="I42" s="21" t="s">
        <v>92</v>
      </c>
      <c r="J42">
        <f>IF(G42="",J38,J38+1)</f>
        <v>6</v>
      </c>
    </row>
    <row r="43" spans="1:10" x14ac:dyDescent="0.25">
      <c r="B43" s="4" t="s">
        <v>43</v>
      </c>
      <c r="C43" t="s">
        <v>8</v>
      </c>
      <c r="D43" t="s">
        <v>8</v>
      </c>
      <c r="E43" s="12" t="s">
        <v>8</v>
      </c>
      <c r="F43" s="14" t="s">
        <v>8</v>
      </c>
      <c r="G43" s="14" t="s">
        <v>8</v>
      </c>
    </row>
    <row r="44" spans="1:10" x14ac:dyDescent="0.25">
      <c r="B44" s="4" t="s">
        <v>116</v>
      </c>
      <c r="C44" s="10"/>
      <c r="D44" s="8" t="s">
        <v>8</v>
      </c>
      <c r="E44" s="12" t="s">
        <v>44</v>
      </c>
      <c r="F44" s="12" t="s">
        <v>9</v>
      </c>
      <c r="G44" s="12">
        <v>1</v>
      </c>
    </row>
    <row r="45" spans="1:10" x14ac:dyDescent="0.25">
      <c r="B45" s="4" t="s">
        <v>113</v>
      </c>
      <c r="D45" t="s">
        <v>8</v>
      </c>
      <c r="E45" s="12" t="s">
        <v>44</v>
      </c>
      <c r="F45" s="14" t="s">
        <v>9</v>
      </c>
      <c r="G45" s="14">
        <v>1</v>
      </c>
    </row>
    <row r="46" spans="1:10" x14ac:dyDescent="0.25">
      <c r="B46" s="4" t="s">
        <v>115</v>
      </c>
      <c r="C46" s="10"/>
      <c r="D46" s="8" t="s">
        <v>8</v>
      </c>
      <c r="E46" s="12" t="s">
        <v>44</v>
      </c>
      <c r="F46" s="12" t="s">
        <v>9</v>
      </c>
      <c r="G46" s="12">
        <v>2</v>
      </c>
      <c r="H46" t="s">
        <v>8</v>
      </c>
      <c r="I46" s="22" t="s">
        <v>8</v>
      </c>
    </row>
    <row r="47" spans="1:10" x14ac:dyDescent="0.25">
      <c r="B47" s="4" t="s">
        <v>114</v>
      </c>
      <c r="C47" s="10"/>
      <c r="D47" s="8" t="s">
        <v>8</v>
      </c>
      <c r="E47" s="12" t="s">
        <v>44</v>
      </c>
      <c r="F47" s="12" t="s">
        <v>9</v>
      </c>
      <c r="G47" s="12">
        <v>1</v>
      </c>
    </row>
    <row r="48" spans="1:10" x14ac:dyDescent="0.25">
      <c r="C48" s="10"/>
      <c r="D48" s="8"/>
      <c r="F48" s="12"/>
      <c r="G48" s="12"/>
    </row>
    <row r="49" spans="1:10" ht="15.75" x14ac:dyDescent="0.25">
      <c r="A49" s="8">
        <f>IF(J42=J49,"",J49)</f>
        <v>7</v>
      </c>
      <c r="B49" s="29" t="s">
        <v>123</v>
      </c>
      <c r="D49" t="s">
        <v>8</v>
      </c>
      <c r="E49" s="12" t="s">
        <v>91</v>
      </c>
      <c r="F49" s="14" t="s">
        <v>10</v>
      </c>
      <c r="G49" s="14">
        <v>1</v>
      </c>
      <c r="I49" s="21" t="s">
        <v>92</v>
      </c>
      <c r="J49">
        <f>IF(G49="",J42,J42+1)</f>
        <v>7</v>
      </c>
    </row>
    <row r="50" spans="1:10" x14ac:dyDescent="0.25">
      <c r="B50" s="5" t="s">
        <v>117</v>
      </c>
      <c r="C50" s="10"/>
      <c r="D50" s="8" t="s">
        <v>8</v>
      </c>
      <c r="E50" s="12" t="s">
        <v>44</v>
      </c>
      <c r="F50" s="12" t="s">
        <v>9</v>
      </c>
      <c r="G50" s="12">
        <v>1</v>
      </c>
    </row>
    <row r="51" spans="1:10" x14ac:dyDescent="0.25">
      <c r="B51" s="4" t="s">
        <v>118</v>
      </c>
      <c r="C51" s="10"/>
      <c r="D51" s="8" t="s">
        <v>8</v>
      </c>
      <c r="E51" s="12" t="s">
        <v>44</v>
      </c>
      <c r="F51" s="12" t="s">
        <v>9</v>
      </c>
      <c r="G51" s="12">
        <v>2</v>
      </c>
    </row>
    <row r="52" spans="1:10" x14ac:dyDescent="0.25">
      <c r="B52" s="4" t="s">
        <v>109</v>
      </c>
      <c r="C52" s="10"/>
      <c r="D52" s="8"/>
      <c r="E52" s="12" t="s">
        <v>44</v>
      </c>
      <c r="F52" s="14" t="s">
        <v>11</v>
      </c>
      <c r="G52" s="14">
        <v>8</v>
      </c>
    </row>
    <row r="53" spans="1:10" x14ac:dyDescent="0.25">
      <c r="B53" s="4" t="s">
        <v>119</v>
      </c>
      <c r="C53" s="10"/>
      <c r="D53" s="8" t="s">
        <v>8</v>
      </c>
      <c r="E53" s="12" t="s">
        <v>44</v>
      </c>
      <c r="F53" s="12" t="s">
        <v>9</v>
      </c>
      <c r="G53" s="12">
        <v>4</v>
      </c>
    </row>
    <row r="54" spans="1:10" x14ac:dyDescent="0.25">
      <c r="B54" s="4" t="s">
        <v>120</v>
      </c>
      <c r="C54" s="10"/>
      <c r="D54" s="8" t="s">
        <v>8</v>
      </c>
      <c r="E54" s="12" t="s">
        <v>44</v>
      </c>
      <c r="F54" s="12" t="s">
        <v>9</v>
      </c>
      <c r="G54" s="12">
        <v>1</v>
      </c>
    </row>
    <row r="55" spans="1:10" x14ac:dyDescent="0.25">
      <c r="B55" s="4" t="s">
        <v>121</v>
      </c>
      <c r="C55" s="10"/>
      <c r="D55" s="8"/>
      <c r="E55" s="12" t="s">
        <v>44</v>
      </c>
      <c r="F55" s="12" t="s">
        <v>9</v>
      </c>
      <c r="G55" s="12">
        <v>1</v>
      </c>
    </row>
    <row r="56" spans="1:10" x14ac:dyDescent="0.25">
      <c r="B56" s="4" t="s">
        <v>122</v>
      </c>
      <c r="C56" s="10"/>
      <c r="D56" s="8"/>
      <c r="E56" s="12" t="s">
        <v>44</v>
      </c>
      <c r="F56" s="12" t="s">
        <v>9</v>
      </c>
      <c r="G56" s="12">
        <v>2</v>
      </c>
    </row>
    <row r="57" spans="1:10" x14ac:dyDescent="0.25">
      <c r="B57" s="4" t="s">
        <v>140</v>
      </c>
      <c r="C57" s="10"/>
      <c r="D57" s="8"/>
      <c r="E57" s="12" t="s">
        <v>44</v>
      </c>
      <c r="F57" s="12" t="s">
        <v>9</v>
      </c>
      <c r="G57" s="12">
        <v>8</v>
      </c>
    </row>
    <row r="58" spans="1:10" x14ac:dyDescent="0.25">
      <c r="C58" s="10"/>
      <c r="D58" s="8"/>
      <c r="F58" s="12"/>
      <c r="G58" s="12"/>
    </row>
    <row r="59" spans="1:10" ht="15.75" x14ac:dyDescent="0.25">
      <c r="A59" s="8">
        <f>IF(J49=J59,"",J59)</f>
        <v>8</v>
      </c>
      <c r="B59" s="29" t="s">
        <v>124</v>
      </c>
      <c r="C59" s="10"/>
      <c r="D59" s="8"/>
      <c r="E59" s="12" t="s">
        <v>91</v>
      </c>
      <c r="F59" s="14" t="s">
        <v>10</v>
      </c>
      <c r="G59" s="14">
        <v>1</v>
      </c>
      <c r="I59" s="21" t="s">
        <v>92</v>
      </c>
      <c r="J59">
        <f>IF(G59="",J49,J49+1)</f>
        <v>8</v>
      </c>
    </row>
    <row r="60" spans="1:10" x14ac:dyDescent="0.25">
      <c r="B60" s="5" t="s">
        <v>117</v>
      </c>
      <c r="C60" s="10"/>
      <c r="D60" s="8" t="s">
        <v>8</v>
      </c>
      <c r="E60" s="12" t="s">
        <v>44</v>
      </c>
      <c r="F60" s="12" t="s">
        <v>9</v>
      </c>
      <c r="G60" s="12">
        <v>1</v>
      </c>
    </row>
    <row r="61" spans="1:10" x14ac:dyDescent="0.25">
      <c r="B61" s="4" t="s">
        <v>119</v>
      </c>
      <c r="C61" s="10"/>
      <c r="D61" s="8" t="s">
        <v>8</v>
      </c>
      <c r="E61" s="12" t="s">
        <v>44</v>
      </c>
      <c r="F61" s="12" t="s">
        <v>9</v>
      </c>
      <c r="G61" s="12">
        <v>4</v>
      </c>
    </row>
    <row r="63" spans="1:10" x14ac:dyDescent="0.25">
      <c r="B63" s="30" t="s">
        <v>15</v>
      </c>
    </row>
    <row r="64" spans="1:10" x14ac:dyDescent="0.25">
      <c r="A64" s="8">
        <f>IF(J59=J64,"",J64)</f>
        <v>9</v>
      </c>
      <c r="B64" s="4" t="s">
        <v>128</v>
      </c>
      <c r="D64" s="14">
        <v>1088000100</v>
      </c>
      <c r="E64" s="12" t="s">
        <v>14</v>
      </c>
      <c r="F64" s="14" t="s">
        <v>9</v>
      </c>
      <c r="G64" s="14">
        <v>1</v>
      </c>
      <c r="H64" t="s">
        <v>8</v>
      </c>
      <c r="I64" s="22" t="s">
        <v>126</v>
      </c>
      <c r="J64">
        <f>IF(G64="",J59,J59+1)</f>
        <v>9</v>
      </c>
    </row>
    <row r="65" spans="1:10" x14ac:dyDescent="0.25">
      <c r="A65" s="8">
        <f t="shared" ref="A65:A71" si="2">IF(J64=J65,"",J65)</f>
        <v>10</v>
      </c>
      <c r="B65" s="4" t="s">
        <v>129</v>
      </c>
      <c r="D65" s="14">
        <v>1088001080</v>
      </c>
      <c r="E65" s="12" t="s">
        <v>14</v>
      </c>
      <c r="F65" s="14" t="s">
        <v>9</v>
      </c>
      <c r="G65" s="14">
        <v>1</v>
      </c>
      <c r="H65" t="s">
        <v>8</v>
      </c>
      <c r="I65" s="22" t="s">
        <v>126</v>
      </c>
      <c r="J65">
        <f>IF(G65="",J64,J64+1)</f>
        <v>10</v>
      </c>
    </row>
    <row r="66" spans="1:10" x14ac:dyDescent="0.25">
      <c r="A66" s="8">
        <f t="shared" ref="A66" si="3">IF(J63=J66,"",J66)</f>
        <v>11</v>
      </c>
      <c r="B66" s="4" t="s">
        <v>127</v>
      </c>
      <c r="D66" s="14">
        <v>1028000150</v>
      </c>
      <c r="E66" s="12" t="s">
        <v>14</v>
      </c>
      <c r="F66" s="14" t="s">
        <v>9</v>
      </c>
      <c r="G66" s="14">
        <v>15</v>
      </c>
      <c r="H66" t="s">
        <v>8</v>
      </c>
      <c r="I66" s="22" t="s">
        <v>131</v>
      </c>
      <c r="J66">
        <f>IF(G66="",J65,J65+1)</f>
        <v>11</v>
      </c>
    </row>
    <row r="67" spans="1:10" x14ac:dyDescent="0.25">
      <c r="A67" s="8">
        <f t="shared" si="2"/>
        <v>12</v>
      </c>
      <c r="B67" s="4" t="s">
        <v>130</v>
      </c>
      <c r="D67" s="14">
        <v>1028000560</v>
      </c>
      <c r="E67" s="12" t="s">
        <v>14</v>
      </c>
      <c r="F67" s="14" t="s">
        <v>9</v>
      </c>
      <c r="G67" s="14">
        <v>5</v>
      </c>
      <c r="H67" t="s">
        <v>8</v>
      </c>
      <c r="I67" s="22" t="s">
        <v>131</v>
      </c>
      <c r="J67">
        <f t="shared" ref="J67:J72" si="4">IF(G67="",J66,J66+1)</f>
        <v>12</v>
      </c>
    </row>
    <row r="68" spans="1:10" x14ac:dyDescent="0.25">
      <c r="A68" s="8">
        <f t="shared" ref="A68" si="5">IF(J65=J68,"",J68)</f>
        <v>13</v>
      </c>
      <c r="B68" s="17" t="s">
        <v>132</v>
      </c>
      <c r="C68" s="12" t="s">
        <v>133</v>
      </c>
      <c r="D68" s="12">
        <v>4501006430</v>
      </c>
      <c r="E68" s="12" t="s">
        <v>14</v>
      </c>
      <c r="F68" s="12" t="s">
        <v>9</v>
      </c>
      <c r="G68" s="12">
        <v>5</v>
      </c>
      <c r="I68" s="22" t="s">
        <v>131</v>
      </c>
      <c r="J68">
        <f t="shared" si="4"/>
        <v>13</v>
      </c>
    </row>
    <row r="69" spans="1:10" x14ac:dyDescent="0.25">
      <c r="A69" s="8">
        <f t="shared" si="2"/>
        <v>14</v>
      </c>
      <c r="B69" s="17" t="s">
        <v>134</v>
      </c>
      <c r="C69" s="12" t="s">
        <v>135</v>
      </c>
      <c r="D69" s="12">
        <v>1134000020</v>
      </c>
      <c r="E69" s="12" t="s">
        <v>14</v>
      </c>
      <c r="F69" s="12" t="s">
        <v>9</v>
      </c>
      <c r="G69" s="12">
        <v>3</v>
      </c>
      <c r="I69" s="22" t="s">
        <v>131</v>
      </c>
      <c r="J69">
        <f t="shared" si="4"/>
        <v>14</v>
      </c>
    </row>
    <row r="70" spans="1:10" ht="17.25" customHeight="1" x14ac:dyDescent="0.25">
      <c r="A70" s="8">
        <f>IF(J69=J70,"",J70)</f>
        <v>15</v>
      </c>
      <c r="B70" s="17" t="s">
        <v>137</v>
      </c>
      <c r="C70" s="12" t="s">
        <v>136</v>
      </c>
      <c r="D70" s="9" t="s">
        <v>138</v>
      </c>
      <c r="E70" s="12" t="s">
        <v>12</v>
      </c>
      <c r="F70" s="12" t="s">
        <v>9</v>
      </c>
      <c r="G70" s="12">
        <v>25</v>
      </c>
      <c r="I70" s="22" t="s">
        <v>139</v>
      </c>
      <c r="J70">
        <f t="shared" si="4"/>
        <v>15</v>
      </c>
    </row>
    <row r="71" spans="1:10" x14ac:dyDescent="0.25">
      <c r="A71" s="8">
        <f t="shared" si="2"/>
        <v>16</v>
      </c>
      <c r="B71" s="17" t="s">
        <v>141</v>
      </c>
      <c r="C71" s="12"/>
      <c r="D71" s="9"/>
      <c r="E71" s="12" t="s">
        <v>17</v>
      </c>
      <c r="F71" s="12" t="s">
        <v>9</v>
      </c>
      <c r="G71" s="12">
        <v>25</v>
      </c>
      <c r="I71" s="22" t="s">
        <v>139</v>
      </c>
      <c r="J71">
        <f t="shared" si="4"/>
        <v>16</v>
      </c>
    </row>
    <row r="72" spans="1:10" x14ac:dyDescent="0.25">
      <c r="A72" s="8">
        <f t="shared" ref="A72" si="6">IF(J69=J72,"",J72)</f>
        <v>17</v>
      </c>
      <c r="B72" s="4" t="s">
        <v>125</v>
      </c>
      <c r="C72" s="14" t="s">
        <v>16</v>
      </c>
      <c r="E72" s="12" t="s">
        <v>17</v>
      </c>
      <c r="F72" s="14" t="s">
        <v>9</v>
      </c>
      <c r="G72" s="14">
        <v>1</v>
      </c>
      <c r="H72" t="s">
        <v>8</v>
      </c>
      <c r="I72" s="22" t="s">
        <v>8</v>
      </c>
      <c r="J72">
        <f t="shared" si="4"/>
        <v>17</v>
      </c>
    </row>
    <row r="74" spans="1:10" x14ac:dyDescent="0.25">
      <c r="B74" s="30" t="s">
        <v>20</v>
      </c>
    </row>
    <row r="75" spans="1:10" x14ac:dyDescent="0.25">
      <c r="A75" s="8">
        <f>IF(J75=J72,"",J75)</f>
        <v>18</v>
      </c>
      <c r="B75" s="4" t="s">
        <v>18</v>
      </c>
      <c r="D75" s="14" t="s">
        <v>19</v>
      </c>
      <c r="E75" s="12" t="s">
        <v>12</v>
      </c>
      <c r="F75" s="14" t="s">
        <v>9</v>
      </c>
      <c r="G75" s="14">
        <v>2</v>
      </c>
      <c r="H75" t="s">
        <v>8</v>
      </c>
      <c r="I75" s="22" t="s">
        <v>142</v>
      </c>
      <c r="J75">
        <f>IF(G75="",J72,J72+1)</f>
        <v>18</v>
      </c>
    </row>
    <row r="76" spans="1:10" x14ac:dyDescent="0.25">
      <c r="A76" s="8">
        <f>IF(J76=J75,"",J76)</f>
        <v>19</v>
      </c>
      <c r="B76" s="4" t="s">
        <v>46</v>
      </c>
      <c r="D76" s="12" t="s">
        <v>47</v>
      </c>
      <c r="E76" s="12" t="s">
        <v>12</v>
      </c>
      <c r="F76" s="14" t="s">
        <v>9</v>
      </c>
      <c r="G76" s="14">
        <v>6</v>
      </c>
      <c r="I76" s="22" t="s">
        <v>143</v>
      </c>
      <c r="J76">
        <f>IF(G76="",J75,J75+1)</f>
        <v>19</v>
      </c>
    </row>
    <row r="77" spans="1:10" x14ac:dyDescent="0.25">
      <c r="A77" s="8">
        <f t="shared" ref="A77:A82" si="7">IF(J77=J76,"",J77)</f>
        <v>20</v>
      </c>
      <c r="B77" s="4" t="s">
        <v>49</v>
      </c>
      <c r="D77" s="12" t="s">
        <v>48</v>
      </c>
      <c r="E77" s="12" t="s">
        <v>12</v>
      </c>
      <c r="F77" s="14" t="s">
        <v>9</v>
      </c>
      <c r="G77" s="14">
        <v>5</v>
      </c>
      <c r="H77" t="s">
        <v>8</v>
      </c>
      <c r="I77" s="22" t="s">
        <v>144</v>
      </c>
      <c r="J77">
        <f t="shared" ref="J77:J82" si="8">IF(G77="",J76,J76+1)</f>
        <v>20</v>
      </c>
    </row>
    <row r="78" spans="1:10" x14ac:dyDescent="0.25">
      <c r="A78" s="8">
        <f t="shared" si="7"/>
        <v>21</v>
      </c>
      <c r="B78" s="17" t="s">
        <v>145</v>
      </c>
      <c r="D78" s="12" t="s">
        <v>146</v>
      </c>
      <c r="E78" s="12" t="s">
        <v>12</v>
      </c>
      <c r="F78" s="12" t="s">
        <v>9</v>
      </c>
      <c r="G78" s="14">
        <v>8</v>
      </c>
      <c r="I78" s="22" t="s">
        <v>131</v>
      </c>
      <c r="J78">
        <f t="shared" si="8"/>
        <v>21</v>
      </c>
    </row>
    <row r="79" spans="1:10" x14ac:dyDescent="0.25">
      <c r="A79" s="8">
        <f t="shared" si="7"/>
        <v>22</v>
      </c>
      <c r="B79" s="17" t="s">
        <v>147</v>
      </c>
      <c r="D79" s="12" t="s">
        <v>148</v>
      </c>
      <c r="E79" s="12" t="s">
        <v>12</v>
      </c>
      <c r="F79" s="12" t="s">
        <v>9</v>
      </c>
      <c r="G79" s="14">
        <v>8</v>
      </c>
      <c r="I79" s="22" t="s">
        <v>131</v>
      </c>
      <c r="J79">
        <f t="shared" si="8"/>
        <v>22</v>
      </c>
    </row>
    <row r="80" spans="1:10" x14ac:dyDescent="0.25">
      <c r="A80" s="8">
        <f t="shared" si="7"/>
        <v>23</v>
      </c>
      <c r="B80" s="17" t="s">
        <v>149</v>
      </c>
      <c r="D80" s="12" t="s">
        <v>150</v>
      </c>
      <c r="E80" s="12" t="s">
        <v>12</v>
      </c>
      <c r="F80" s="12" t="s">
        <v>9</v>
      </c>
      <c r="G80" s="14">
        <f>28+48</f>
        <v>76</v>
      </c>
      <c r="I80" s="22" t="s">
        <v>131</v>
      </c>
      <c r="J80">
        <f t="shared" si="8"/>
        <v>23</v>
      </c>
    </row>
    <row r="81" spans="1:10" x14ac:dyDescent="0.25">
      <c r="A81" s="8">
        <f t="shared" si="7"/>
        <v>24</v>
      </c>
      <c r="B81" s="17" t="s">
        <v>151</v>
      </c>
      <c r="D81" s="12" t="s">
        <v>152</v>
      </c>
      <c r="E81" s="12" t="s">
        <v>12</v>
      </c>
      <c r="F81" s="12" t="s">
        <v>9</v>
      </c>
      <c r="G81" s="14">
        <v>4</v>
      </c>
      <c r="I81" s="22" t="s">
        <v>131</v>
      </c>
      <c r="J81">
        <f t="shared" si="8"/>
        <v>24</v>
      </c>
    </row>
    <row r="82" spans="1:10" x14ac:dyDescent="0.25">
      <c r="A82" s="8">
        <f t="shared" si="7"/>
        <v>25</v>
      </c>
      <c r="B82" s="17" t="s">
        <v>153</v>
      </c>
      <c r="D82" s="12" t="s">
        <v>154</v>
      </c>
      <c r="E82" s="12" t="s">
        <v>12</v>
      </c>
      <c r="F82" s="12" t="s">
        <v>9</v>
      </c>
      <c r="G82" s="14">
        <v>6</v>
      </c>
      <c r="I82" s="22" t="s">
        <v>131</v>
      </c>
      <c r="J82">
        <f t="shared" si="8"/>
        <v>25</v>
      </c>
    </row>
    <row r="84" spans="1:10" x14ac:dyDescent="0.25">
      <c r="B84" s="30" t="s">
        <v>21</v>
      </c>
      <c r="C84" t="s">
        <v>8</v>
      </c>
      <c r="D84" t="s">
        <v>8</v>
      </c>
      <c r="E84" s="12" t="s">
        <v>8</v>
      </c>
      <c r="F84" s="14" t="s">
        <v>8</v>
      </c>
      <c r="H84" t="s">
        <v>8</v>
      </c>
      <c r="I84" s="22" t="s">
        <v>8</v>
      </c>
    </row>
    <row r="85" spans="1:10" x14ac:dyDescent="0.25">
      <c r="A85" s="8">
        <f>IF(J85=J82,"",J85)</f>
        <v>26</v>
      </c>
      <c r="B85" s="17" t="s">
        <v>155</v>
      </c>
      <c r="D85" t="s">
        <v>158</v>
      </c>
      <c r="E85" s="12" t="s">
        <v>12</v>
      </c>
      <c r="F85" s="14" t="s">
        <v>9</v>
      </c>
      <c r="G85" s="14">
        <v>50</v>
      </c>
      <c r="I85" s="22" t="s">
        <v>131</v>
      </c>
      <c r="J85">
        <f>IF(G85="",J82,J82+1)</f>
        <v>26</v>
      </c>
    </row>
    <row r="86" spans="1:10" ht="19.5" customHeight="1" x14ac:dyDescent="0.25">
      <c r="A86" s="8">
        <f>IF(J86=J85,"",J86)</f>
        <v>27</v>
      </c>
      <c r="B86" s="17" t="s">
        <v>157</v>
      </c>
      <c r="D86" s="1" t="s">
        <v>156</v>
      </c>
      <c r="E86" s="12" t="s">
        <v>12</v>
      </c>
      <c r="F86" s="14" t="s">
        <v>9</v>
      </c>
      <c r="G86" s="14">
        <v>15</v>
      </c>
      <c r="I86" s="22" t="s">
        <v>131</v>
      </c>
      <c r="J86">
        <f>IF(G86="",J85,J85+1)</f>
        <v>27</v>
      </c>
    </row>
    <row r="87" spans="1:10" x14ac:dyDescent="0.25">
      <c r="A87" s="8">
        <f t="shared" ref="A87:A101" si="9">IF(J87=J86,"",J87)</f>
        <v>28</v>
      </c>
      <c r="B87" s="17" t="s">
        <v>159</v>
      </c>
      <c r="D87" t="s">
        <v>160</v>
      </c>
      <c r="E87" s="12" t="s">
        <v>12</v>
      </c>
      <c r="F87" s="14" t="s">
        <v>9</v>
      </c>
      <c r="G87" s="14">
        <v>3</v>
      </c>
      <c r="I87" s="22" t="s">
        <v>131</v>
      </c>
      <c r="J87">
        <f t="shared" ref="J87:J101" si="10">IF(G87="",J86,J86+1)</f>
        <v>28</v>
      </c>
    </row>
    <row r="88" spans="1:10" x14ac:dyDescent="0.25">
      <c r="A88" s="8">
        <f t="shared" si="9"/>
        <v>29</v>
      </c>
      <c r="B88" s="17" t="s">
        <v>161</v>
      </c>
      <c r="D88" t="s">
        <v>162</v>
      </c>
      <c r="E88" s="12" t="s">
        <v>12</v>
      </c>
      <c r="F88" s="14" t="s">
        <v>9</v>
      </c>
      <c r="G88" s="14">
        <v>3</v>
      </c>
      <c r="I88" s="22" t="s">
        <v>131</v>
      </c>
      <c r="J88">
        <f t="shared" si="10"/>
        <v>29</v>
      </c>
    </row>
    <row r="89" spans="1:10" x14ac:dyDescent="0.25">
      <c r="A89" s="8">
        <f t="shared" si="9"/>
        <v>30</v>
      </c>
      <c r="B89" s="17" t="s">
        <v>163</v>
      </c>
      <c r="D89" t="s">
        <v>164</v>
      </c>
      <c r="E89" s="12" t="s">
        <v>12</v>
      </c>
      <c r="F89" s="14" t="s">
        <v>9</v>
      </c>
      <c r="G89" s="14">
        <v>3</v>
      </c>
      <c r="I89" s="22" t="s">
        <v>131</v>
      </c>
      <c r="J89">
        <f t="shared" si="10"/>
        <v>30</v>
      </c>
    </row>
    <row r="90" spans="1:10" x14ac:dyDescent="0.25">
      <c r="A90" s="8">
        <f t="shared" si="9"/>
        <v>31</v>
      </c>
      <c r="B90" s="17" t="s">
        <v>165</v>
      </c>
      <c r="D90" t="s">
        <v>166</v>
      </c>
      <c r="E90" s="12" t="s">
        <v>12</v>
      </c>
      <c r="F90" s="14" t="s">
        <v>9</v>
      </c>
      <c r="G90" s="14">
        <v>20</v>
      </c>
      <c r="I90" s="22" t="s">
        <v>131</v>
      </c>
      <c r="J90">
        <f t="shared" si="10"/>
        <v>31</v>
      </c>
    </row>
    <row r="91" spans="1:10" x14ac:dyDescent="0.25">
      <c r="A91" s="8">
        <f t="shared" si="9"/>
        <v>32</v>
      </c>
      <c r="B91" s="17" t="s">
        <v>168</v>
      </c>
      <c r="D91" t="s">
        <v>167</v>
      </c>
      <c r="E91" s="12" t="s">
        <v>12</v>
      </c>
      <c r="F91" s="14" t="s">
        <v>9</v>
      </c>
      <c r="G91" s="14">
        <v>25</v>
      </c>
      <c r="I91" s="22" t="s">
        <v>131</v>
      </c>
      <c r="J91">
        <f t="shared" si="10"/>
        <v>32</v>
      </c>
    </row>
    <row r="92" spans="1:10" x14ac:dyDescent="0.25">
      <c r="A92" s="8">
        <f t="shared" si="9"/>
        <v>33</v>
      </c>
      <c r="B92" s="4" t="s">
        <v>22</v>
      </c>
      <c r="D92" t="s">
        <v>8</v>
      </c>
      <c r="E92" s="12" t="s">
        <v>80</v>
      </c>
      <c r="F92" s="14" t="s">
        <v>9</v>
      </c>
      <c r="G92" s="14">
        <v>240</v>
      </c>
      <c r="H92" t="s">
        <v>8</v>
      </c>
      <c r="I92" s="22" t="s">
        <v>8</v>
      </c>
      <c r="J92">
        <f t="shared" si="10"/>
        <v>33</v>
      </c>
    </row>
    <row r="93" spans="1:10" x14ac:dyDescent="0.25">
      <c r="A93" s="8">
        <f t="shared" si="9"/>
        <v>34</v>
      </c>
      <c r="B93" s="4" t="s">
        <v>23</v>
      </c>
      <c r="D93" t="s">
        <v>8</v>
      </c>
      <c r="E93" s="12" t="s">
        <v>80</v>
      </c>
      <c r="F93" s="14" t="s">
        <v>9</v>
      </c>
      <c r="G93" s="14">
        <v>50</v>
      </c>
      <c r="H93" t="s">
        <v>8</v>
      </c>
      <c r="I93" s="22" t="s">
        <v>8</v>
      </c>
      <c r="J93">
        <f t="shared" si="10"/>
        <v>34</v>
      </c>
    </row>
    <row r="94" spans="1:10" x14ac:dyDescent="0.25">
      <c r="A94" s="8">
        <f t="shared" si="9"/>
        <v>35</v>
      </c>
      <c r="B94" s="4" t="s">
        <v>24</v>
      </c>
      <c r="D94" t="s">
        <v>8</v>
      </c>
      <c r="E94" s="12" t="s">
        <v>12</v>
      </c>
      <c r="F94" s="14" t="s">
        <v>9</v>
      </c>
      <c r="G94" s="16">
        <v>100</v>
      </c>
      <c r="H94" t="s">
        <v>8</v>
      </c>
      <c r="I94" s="22" t="s">
        <v>8</v>
      </c>
      <c r="J94">
        <f t="shared" si="10"/>
        <v>35</v>
      </c>
    </row>
    <row r="95" spans="1:10" x14ac:dyDescent="0.25">
      <c r="A95" s="8">
        <f t="shared" si="9"/>
        <v>36</v>
      </c>
      <c r="B95" s="25" t="s">
        <v>198</v>
      </c>
      <c r="C95" s="12"/>
      <c r="D95" s="12" t="s">
        <v>199</v>
      </c>
      <c r="E95" s="12" t="s">
        <v>196</v>
      </c>
      <c r="F95" s="12" t="s">
        <v>11</v>
      </c>
      <c r="G95" s="13">
        <v>10</v>
      </c>
      <c r="I95" s="10" t="s">
        <v>197</v>
      </c>
      <c r="J95">
        <f t="shared" si="10"/>
        <v>36</v>
      </c>
    </row>
    <row r="96" spans="1:10" x14ac:dyDescent="0.25">
      <c r="A96" s="8">
        <f t="shared" si="9"/>
        <v>37</v>
      </c>
      <c r="B96" s="4" t="s">
        <v>52</v>
      </c>
      <c r="D96" s="14">
        <v>91920</v>
      </c>
      <c r="E96" s="12" t="s">
        <v>50</v>
      </c>
      <c r="F96" s="14" t="s">
        <v>53</v>
      </c>
      <c r="G96" s="16">
        <v>500</v>
      </c>
      <c r="J96">
        <f t="shared" si="10"/>
        <v>37</v>
      </c>
    </row>
    <row r="97" spans="1:10" x14ac:dyDescent="0.25">
      <c r="A97" s="8">
        <f t="shared" si="9"/>
        <v>38</v>
      </c>
      <c r="B97" s="4" t="s">
        <v>51</v>
      </c>
      <c r="D97" s="12">
        <v>54920</v>
      </c>
      <c r="E97" s="12" t="s">
        <v>50</v>
      </c>
      <c r="F97" s="14" t="s">
        <v>9</v>
      </c>
      <c r="G97" s="16">
        <v>30</v>
      </c>
      <c r="J97">
        <f t="shared" si="10"/>
        <v>38</v>
      </c>
    </row>
    <row r="98" spans="1:10" x14ac:dyDescent="0.25">
      <c r="A98" s="8">
        <f t="shared" si="9"/>
        <v>39</v>
      </c>
      <c r="B98" s="4" t="s">
        <v>54</v>
      </c>
      <c r="D98" s="12">
        <v>54920</v>
      </c>
      <c r="E98" s="12" t="s">
        <v>50</v>
      </c>
      <c r="F98" s="14" t="s">
        <v>9</v>
      </c>
      <c r="G98" s="16">
        <v>10</v>
      </c>
      <c r="J98">
        <f t="shared" si="10"/>
        <v>39</v>
      </c>
    </row>
    <row r="99" spans="1:10" x14ac:dyDescent="0.25">
      <c r="A99" s="8">
        <f t="shared" si="9"/>
        <v>40</v>
      </c>
      <c r="B99" s="4" t="s">
        <v>169</v>
      </c>
      <c r="D99" s="12">
        <v>50520</v>
      </c>
      <c r="E99" s="12" t="s">
        <v>50</v>
      </c>
      <c r="F99" s="14" t="s">
        <v>9</v>
      </c>
      <c r="G99" s="14">
        <v>10</v>
      </c>
      <c r="J99">
        <f t="shared" si="10"/>
        <v>40</v>
      </c>
    </row>
    <row r="100" spans="1:10" x14ac:dyDescent="0.25">
      <c r="A100" s="8">
        <f t="shared" si="9"/>
        <v>41</v>
      </c>
      <c r="B100" s="4" t="s">
        <v>194</v>
      </c>
      <c r="D100" s="12" t="s">
        <v>195</v>
      </c>
      <c r="E100" s="12" t="s">
        <v>196</v>
      </c>
      <c r="F100" s="12" t="s">
        <v>53</v>
      </c>
      <c r="G100" s="13">
        <v>250</v>
      </c>
      <c r="I100" s="22" t="s">
        <v>197</v>
      </c>
      <c r="J100">
        <f t="shared" si="10"/>
        <v>41</v>
      </c>
    </row>
    <row r="101" spans="1:10" x14ac:dyDescent="0.25">
      <c r="A101" s="8">
        <f t="shared" si="9"/>
        <v>42</v>
      </c>
      <c r="B101" s="4" t="s">
        <v>203</v>
      </c>
      <c r="C101" s="18"/>
      <c r="D101" s="18" t="s">
        <v>201</v>
      </c>
      <c r="E101" s="12" t="s">
        <v>200</v>
      </c>
      <c r="F101" s="12" t="s">
        <v>202</v>
      </c>
      <c r="G101" s="32">
        <v>2</v>
      </c>
      <c r="I101" s="22" t="s">
        <v>197</v>
      </c>
      <c r="J101">
        <f t="shared" si="10"/>
        <v>42</v>
      </c>
    </row>
    <row r="102" spans="1:10" x14ac:dyDescent="0.25">
      <c r="B102" s="25"/>
      <c r="C102" s="12"/>
      <c r="D102" s="12"/>
    </row>
    <row r="103" spans="1:10" x14ac:dyDescent="0.25">
      <c r="B103" s="30" t="s">
        <v>25</v>
      </c>
      <c r="C103" t="s">
        <v>8</v>
      </c>
      <c r="D103" t="s">
        <v>8</v>
      </c>
      <c r="E103" s="12" t="s">
        <v>8</v>
      </c>
      <c r="F103" s="14" t="s">
        <v>8</v>
      </c>
      <c r="H103" t="s">
        <v>8</v>
      </c>
      <c r="I103" s="22" t="s">
        <v>8</v>
      </c>
    </row>
    <row r="104" spans="1:10" x14ac:dyDescent="0.25">
      <c r="A104" s="8">
        <f>IF(J104=J101,"",J104)</f>
        <v>43</v>
      </c>
      <c r="B104" s="26" t="s">
        <v>171</v>
      </c>
      <c r="C104" s="12"/>
      <c r="D104" s="12">
        <v>35262</v>
      </c>
      <c r="E104" s="12" t="s">
        <v>50</v>
      </c>
      <c r="F104" s="12" t="s">
        <v>11</v>
      </c>
      <c r="G104" s="12">
        <v>20</v>
      </c>
      <c r="I104" s="22" t="s">
        <v>131</v>
      </c>
      <c r="J104">
        <f>IF(G104="",J101,J101+1)</f>
        <v>43</v>
      </c>
    </row>
    <row r="105" spans="1:10" x14ac:dyDescent="0.25">
      <c r="A105" s="8">
        <f>IF(J104=J105,"",J105)</f>
        <v>44</v>
      </c>
      <c r="B105" s="26" t="s">
        <v>172</v>
      </c>
      <c r="C105" s="12"/>
      <c r="D105" s="12" t="s">
        <v>173</v>
      </c>
      <c r="E105" s="12" t="s">
        <v>50</v>
      </c>
      <c r="F105" s="12" t="s">
        <v>11</v>
      </c>
      <c r="G105" s="12">
        <v>6</v>
      </c>
      <c r="H105" t="s">
        <v>8</v>
      </c>
      <c r="I105" s="22" t="s">
        <v>131</v>
      </c>
      <c r="J105">
        <f t="shared" ref="J105:J110" si="11">IF(G105="",J104,J104+1)</f>
        <v>44</v>
      </c>
    </row>
    <row r="106" spans="1:10" x14ac:dyDescent="0.25">
      <c r="A106" s="8">
        <f>IF(J106=J105,"",J106)</f>
        <v>45</v>
      </c>
      <c r="B106" s="26" t="s">
        <v>175</v>
      </c>
      <c r="C106" s="12"/>
      <c r="D106" s="12" t="s">
        <v>174</v>
      </c>
      <c r="E106" s="12" t="s">
        <v>50</v>
      </c>
      <c r="F106" s="12" t="s">
        <v>11</v>
      </c>
      <c r="G106" s="12">
        <v>4</v>
      </c>
      <c r="I106" s="22" t="s">
        <v>131</v>
      </c>
      <c r="J106">
        <f t="shared" si="11"/>
        <v>45</v>
      </c>
    </row>
    <row r="107" spans="1:10" x14ac:dyDescent="0.25">
      <c r="A107" s="8">
        <f>IF(J106=J107,"",J107)</f>
        <v>46</v>
      </c>
      <c r="B107" s="26" t="s">
        <v>176</v>
      </c>
      <c r="C107" s="12"/>
      <c r="D107" s="12" t="s">
        <v>177</v>
      </c>
      <c r="E107" s="12" t="s">
        <v>50</v>
      </c>
      <c r="F107" s="12" t="s">
        <v>11</v>
      </c>
      <c r="G107" s="12">
        <v>4</v>
      </c>
      <c r="I107" s="22" t="s">
        <v>131</v>
      </c>
      <c r="J107">
        <f t="shared" si="11"/>
        <v>46</v>
      </c>
    </row>
    <row r="108" spans="1:10" x14ac:dyDescent="0.25">
      <c r="A108" s="8">
        <f>IF(J108=J107,"",J108)</f>
        <v>47</v>
      </c>
      <c r="B108" s="26" t="s">
        <v>170</v>
      </c>
      <c r="C108" s="12"/>
      <c r="D108" s="12">
        <v>35260</v>
      </c>
      <c r="E108" s="12" t="s">
        <v>50</v>
      </c>
      <c r="F108" s="12" t="s">
        <v>11</v>
      </c>
      <c r="G108" s="12">
        <v>4</v>
      </c>
      <c r="I108" s="22" t="s">
        <v>131</v>
      </c>
      <c r="J108">
        <f t="shared" si="11"/>
        <v>47</v>
      </c>
    </row>
    <row r="109" spans="1:10" x14ac:dyDescent="0.25">
      <c r="A109" s="8">
        <f>IF(J108=J109,"",J109)</f>
        <v>48</v>
      </c>
      <c r="B109" s="26" t="s">
        <v>190</v>
      </c>
      <c r="D109" s="12" t="s">
        <v>191</v>
      </c>
      <c r="E109" s="12" t="s">
        <v>50</v>
      </c>
      <c r="F109" s="12" t="s">
        <v>11</v>
      </c>
      <c r="G109" s="14">
        <v>20</v>
      </c>
      <c r="J109">
        <f t="shared" si="11"/>
        <v>48</v>
      </c>
    </row>
    <row r="110" spans="1:10" x14ac:dyDescent="0.25">
      <c r="A110" s="8">
        <f>IF(J110=J109,"",J110)</f>
        <v>49</v>
      </c>
      <c r="B110" s="26" t="s">
        <v>192</v>
      </c>
      <c r="D110" s="12" t="s">
        <v>193</v>
      </c>
      <c r="E110" s="12" t="s">
        <v>50</v>
      </c>
      <c r="F110" s="12" t="s">
        <v>11</v>
      </c>
      <c r="G110" s="14">
        <v>100</v>
      </c>
      <c r="J110">
        <f t="shared" si="11"/>
        <v>49</v>
      </c>
    </row>
    <row r="111" spans="1:10" x14ac:dyDescent="0.25">
      <c r="B111" s="26"/>
    </row>
    <row r="112" spans="1:10" x14ac:dyDescent="0.25">
      <c r="B112" s="30" t="s">
        <v>26</v>
      </c>
      <c r="D112" t="s">
        <v>8</v>
      </c>
      <c r="E112" s="12" t="s">
        <v>8</v>
      </c>
      <c r="F112" s="14" t="s">
        <v>8</v>
      </c>
      <c r="H112" t="s">
        <v>8</v>
      </c>
      <c r="I112" s="22" t="s">
        <v>8</v>
      </c>
    </row>
    <row r="113" spans="1:10" x14ac:dyDescent="0.25">
      <c r="A113" s="8">
        <f>IF(J113=J110,"",J113)</f>
        <v>50</v>
      </c>
      <c r="B113" s="17" t="s">
        <v>85</v>
      </c>
      <c r="C113" s="10"/>
      <c r="D113" s="8" t="s">
        <v>8</v>
      </c>
      <c r="E113" s="13" t="s">
        <v>82</v>
      </c>
      <c r="F113" s="12" t="s">
        <v>10</v>
      </c>
      <c r="G113" s="12">
        <v>3</v>
      </c>
      <c r="H113" t="s">
        <v>8</v>
      </c>
      <c r="I113" s="22" t="s">
        <v>8</v>
      </c>
      <c r="J113">
        <f>IF(G113="",J110,J110+1)</f>
        <v>50</v>
      </c>
    </row>
    <row r="114" spans="1:10" x14ac:dyDescent="0.25">
      <c r="A114" s="8">
        <f>IF(J113=J114,"",J114)</f>
        <v>51</v>
      </c>
      <c r="B114" s="17" t="s">
        <v>84</v>
      </c>
      <c r="C114" s="10"/>
      <c r="D114" s="9"/>
      <c r="E114" s="12" t="s">
        <v>8</v>
      </c>
      <c r="F114" s="12" t="s">
        <v>8</v>
      </c>
      <c r="G114" s="12" t="s">
        <v>8</v>
      </c>
      <c r="H114" t="s">
        <v>8</v>
      </c>
      <c r="I114" s="22" t="s">
        <v>8</v>
      </c>
      <c r="J114">
        <f t="shared" ref="J114:J149" si="12">IF(G114="",J113,J113+1)</f>
        <v>51</v>
      </c>
    </row>
    <row r="115" spans="1:10" ht="28.5" customHeight="1" x14ac:dyDescent="0.25">
      <c r="A115" s="24">
        <f t="shared" ref="A115:A116" si="13">IF(J114=J115,"",J115)</f>
        <v>52</v>
      </c>
      <c r="B115" s="25" t="s">
        <v>87</v>
      </c>
      <c r="C115" s="10" t="s">
        <v>86</v>
      </c>
      <c r="D115" s="8" t="s">
        <v>8</v>
      </c>
      <c r="E115" s="13" t="s">
        <v>82</v>
      </c>
      <c r="F115" s="12" t="s">
        <v>83</v>
      </c>
      <c r="G115" s="12">
        <v>10</v>
      </c>
      <c r="J115">
        <f t="shared" si="12"/>
        <v>52</v>
      </c>
    </row>
    <row r="116" spans="1:10" x14ac:dyDescent="0.25">
      <c r="A116" s="8">
        <f t="shared" si="13"/>
        <v>53</v>
      </c>
      <c r="B116" s="25" t="s">
        <v>88</v>
      </c>
      <c r="C116" s="10" t="s">
        <v>89</v>
      </c>
      <c r="D116" s="8" t="s">
        <v>8</v>
      </c>
      <c r="E116" s="13" t="s">
        <v>82</v>
      </c>
      <c r="F116" s="12" t="s">
        <v>83</v>
      </c>
      <c r="G116" s="12">
        <v>5</v>
      </c>
      <c r="H116" t="s">
        <v>8</v>
      </c>
      <c r="I116" s="22" t="s">
        <v>8</v>
      </c>
      <c r="J116">
        <f t="shared" si="12"/>
        <v>53</v>
      </c>
    </row>
    <row r="118" spans="1:10" x14ac:dyDescent="0.25">
      <c r="B118" s="30" t="s">
        <v>33</v>
      </c>
      <c r="C118" t="s">
        <v>8</v>
      </c>
      <c r="D118" t="s">
        <v>8</v>
      </c>
      <c r="E118" s="12" t="s">
        <v>8</v>
      </c>
      <c r="F118" s="14" t="s">
        <v>8</v>
      </c>
      <c r="H118" t="s">
        <v>8</v>
      </c>
      <c r="I118" s="22" t="s">
        <v>8</v>
      </c>
    </row>
    <row r="119" spans="1:10" s="4" customFormat="1" ht="60" x14ac:dyDescent="0.25">
      <c r="A119" s="8"/>
      <c r="B119" s="5" t="s">
        <v>27</v>
      </c>
      <c r="C119" s="4" t="s">
        <v>74</v>
      </c>
      <c r="D119" s="4" t="s">
        <v>8</v>
      </c>
      <c r="E119" s="13" t="s">
        <v>188</v>
      </c>
      <c r="F119" s="16" t="s">
        <v>8</v>
      </c>
      <c r="G119" s="16"/>
      <c r="I119" s="23" t="s">
        <v>8</v>
      </c>
      <c r="J119"/>
    </row>
    <row r="120" spans="1:10" s="4" customFormat="1" x14ac:dyDescent="0.25">
      <c r="A120" s="8">
        <f>IF(J120=J116,"",J120)</f>
        <v>54</v>
      </c>
      <c r="B120" s="4" t="s">
        <v>29</v>
      </c>
      <c r="D120" s="4" t="s">
        <v>8</v>
      </c>
      <c r="F120" s="16" t="s">
        <v>28</v>
      </c>
      <c r="G120" s="16">
        <v>300</v>
      </c>
      <c r="I120" s="23"/>
      <c r="J120">
        <f>IF(G120="",J116,J116+1)</f>
        <v>54</v>
      </c>
    </row>
    <row r="121" spans="1:10" s="4" customFormat="1" ht="45" x14ac:dyDescent="0.25">
      <c r="A121" s="8"/>
      <c r="B121" s="5" t="s">
        <v>31</v>
      </c>
      <c r="C121" s="4" t="s">
        <v>74</v>
      </c>
      <c r="D121" s="4" t="s">
        <v>8</v>
      </c>
      <c r="E121" s="13" t="s">
        <v>188</v>
      </c>
      <c r="F121" s="16" t="s">
        <v>8</v>
      </c>
      <c r="G121" s="16"/>
      <c r="I121" s="23"/>
      <c r="J121"/>
    </row>
    <row r="122" spans="1:10" s="4" customFormat="1" x14ac:dyDescent="0.25">
      <c r="A122" s="8">
        <f>IF(J122=J120,"",J122)</f>
        <v>55</v>
      </c>
      <c r="B122" s="4" t="s">
        <v>180</v>
      </c>
      <c r="E122" s="13"/>
      <c r="F122" s="16" t="s">
        <v>28</v>
      </c>
      <c r="G122" s="16">
        <v>50</v>
      </c>
      <c r="I122" s="23"/>
      <c r="J122">
        <f>IF(G122="",J120,J120+1)</f>
        <v>55</v>
      </c>
    </row>
    <row r="123" spans="1:10" s="4" customFormat="1" x14ac:dyDescent="0.25">
      <c r="A123" s="8">
        <f>IF(J122=J123,"",J123)</f>
        <v>56</v>
      </c>
      <c r="B123" s="4" t="s">
        <v>178</v>
      </c>
      <c r="E123" s="13"/>
      <c r="F123" s="16" t="s">
        <v>28</v>
      </c>
      <c r="G123" s="16">
        <v>350</v>
      </c>
      <c r="I123" s="23"/>
      <c r="J123">
        <f t="shared" si="12"/>
        <v>56</v>
      </c>
    </row>
    <row r="124" spans="1:10" s="4" customFormat="1" x14ac:dyDescent="0.25">
      <c r="A124" s="8">
        <f>IF(J123=J124,"",J124)</f>
        <v>57</v>
      </c>
      <c r="B124" s="4" t="s">
        <v>179</v>
      </c>
      <c r="E124" s="13"/>
      <c r="F124" s="16" t="s">
        <v>28</v>
      </c>
      <c r="G124" s="16">
        <v>450</v>
      </c>
      <c r="I124" s="23"/>
      <c r="J124">
        <f t="shared" si="12"/>
        <v>57</v>
      </c>
    </row>
    <row r="125" spans="1:10" s="4" customFormat="1" x14ac:dyDescent="0.25">
      <c r="A125" s="8">
        <f t="shared" ref="A125:A133" si="14">IF(J124=J125,"",J125)</f>
        <v>58</v>
      </c>
      <c r="B125" s="4" t="s">
        <v>181</v>
      </c>
      <c r="D125" s="4" t="s">
        <v>8</v>
      </c>
      <c r="E125" s="13"/>
      <c r="F125" s="16" t="s">
        <v>28</v>
      </c>
      <c r="G125" s="16">
        <v>100</v>
      </c>
      <c r="I125" s="23"/>
      <c r="J125">
        <f t="shared" si="12"/>
        <v>58</v>
      </c>
    </row>
    <row r="126" spans="1:10" s="4" customFormat="1" x14ac:dyDescent="0.25">
      <c r="A126" s="8">
        <f t="shared" si="14"/>
        <v>59</v>
      </c>
      <c r="B126" s="4" t="s">
        <v>182</v>
      </c>
      <c r="D126" s="4" t="s">
        <v>8</v>
      </c>
      <c r="E126" s="13"/>
      <c r="F126" s="16" t="s">
        <v>28</v>
      </c>
      <c r="G126" s="16">
        <v>50</v>
      </c>
      <c r="I126" s="23"/>
      <c r="J126">
        <f t="shared" si="12"/>
        <v>59</v>
      </c>
    </row>
    <row r="127" spans="1:10" s="4" customFormat="1" x14ac:dyDescent="0.25">
      <c r="A127" s="8">
        <f t="shared" si="14"/>
        <v>60</v>
      </c>
      <c r="B127" s="4" t="s">
        <v>184</v>
      </c>
      <c r="E127" s="13"/>
      <c r="F127" s="16" t="s">
        <v>28</v>
      </c>
      <c r="G127" s="16">
        <v>20</v>
      </c>
      <c r="I127" s="23"/>
      <c r="J127">
        <f t="shared" si="12"/>
        <v>60</v>
      </c>
    </row>
    <row r="128" spans="1:10" s="4" customFormat="1" x14ac:dyDescent="0.25">
      <c r="A128" s="8">
        <f t="shared" si="14"/>
        <v>61</v>
      </c>
      <c r="B128" s="4" t="s">
        <v>183</v>
      </c>
      <c r="E128" s="13"/>
      <c r="F128" s="16" t="s">
        <v>28</v>
      </c>
      <c r="G128" s="16">
        <v>120</v>
      </c>
      <c r="I128" s="23"/>
      <c r="J128">
        <f t="shared" si="12"/>
        <v>61</v>
      </c>
    </row>
    <row r="129" spans="1:10" s="4" customFormat="1" x14ac:dyDescent="0.25">
      <c r="A129" s="8">
        <f t="shared" si="14"/>
        <v>62</v>
      </c>
      <c r="B129" s="4" t="s">
        <v>185</v>
      </c>
      <c r="D129" s="4" t="s">
        <v>8</v>
      </c>
      <c r="E129" s="13"/>
      <c r="F129" s="16" t="s">
        <v>28</v>
      </c>
      <c r="G129" s="16">
        <v>60</v>
      </c>
      <c r="I129" s="23"/>
      <c r="J129">
        <f t="shared" si="12"/>
        <v>62</v>
      </c>
    </row>
    <row r="130" spans="1:10" s="4" customFormat="1" x14ac:dyDescent="0.25">
      <c r="A130" s="8">
        <f t="shared" si="14"/>
        <v>63</v>
      </c>
      <c r="B130" s="4" t="s">
        <v>186</v>
      </c>
      <c r="D130" s="4" t="s">
        <v>8</v>
      </c>
      <c r="E130" s="13"/>
      <c r="F130" s="16" t="s">
        <v>28</v>
      </c>
      <c r="G130" s="16">
        <v>50</v>
      </c>
      <c r="I130" s="23"/>
      <c r="J130">
        <f t="shared" si="12"/>
        <v>63</v>
      </c>
    </row>
    <row r="131" spans="1:10" s="4" customFormat="1" x14ac:dyDescent="0.25">
      <c r="A131" s="8">
        <f t="shared" si="14"/>
        <v>64</v>
      </c>
      <c r="B131" s="4" t="s">
        <v>32</v>
      </c>
      <c r="D131" s="4" t="s">
        <v>8</v>
      </c>
      <c r="E131" s="13"/>
      <c r="F131" s="16" t="s">
        <v>28</v>
      </c>
      <c r="G131" s="16">
        <v>50</v>
      </c>
      <c r="I131" s="23" t="s">
        <v>30</v>
      </c>
      <c r="J131">
        <f t="shared" si="12"/>
        <v>64</v>
      </c>
    </row>
    <row r="132" spans="1:10" s="4" customFormat="1" x14ac:dyDescent="0.25">
      <c r="A132" s="8">
        <f t="shared" si="14"/>
        <v>65</v>
      </c>
      <c r="B132" s="4" t="s">
        <v>75</v>
      </c>
      <c r="E132" s="13"/>
      <c r="F132" s="16" t="s">
        <v>28</v>
      </c>
      <c r="G132" s="16">
        <v>150</v>
      </c>
      <c r="I132" s="23"/>
      <c r="J132">
        <f t="shared" si="12"/>
        <v>65</v>
      </c>
    </row>
    <row r="133" spans="1:10" s="4" customFormat="1" x14ac:dyDescent="0.25">
      <c r="A133" s="8">
        <f t="shared" si="14"/>
        <v>66</v>
      </c>
      <c r="B133" s="4" t="s">
        <v>81</v>
      </c>
      <c r="E133" s="13"/>
      <c r="F133" s="16" t="s">
        <v>28</v>
      </c>
      <c r="G133" s="16">
        <v>500</v>
      </c>
      <c r="I133" s="23"/>
      <c r="J133">
        <f t="shared" si="12"/>
        <v>66</v>
      </c>
    </row>
    <row r="134" spans="1:10" s="4" customFormat="1" ht="30" x14ac:dyDescent="0.25">
      <c r="A134" s="8"/>
      <c r="B134" s="5" t="s">
        <v>189</v>
      </c>
      <c r="E134" s="13" t="s">
        <v>188</v>
      </c>
      <c r="F134" s="16"/>
      <c r="G134" s="16"/>
      <c r="I134" s="23"/>
      <c r="J134"/>
    </row>
    <row r="135" spans="1:10" s="4" customFormat="1" x14ac:dyDescent="0.25">
      <c r="A135" s="8">
        <f>IF(J135=J133,"",J135)</f>
        <v>67</v>
      </c>
      <c r="B135" s="4" t="s">
        <v>187</v>
      </c>
      <c r="E135" s="13"/>
      <c r="F135" s="16" t="s">
        <v>28</v>
      </c>
      <c r="G135" s="16">
        <v>50</v>
      </c>
      <c r="I135" s="23"/>
      <c r="J135">
        <f>IF(G135="",J133,J133+1)</f>
        <v>67</v>
      </c>
    </row>
    <row r="136" spans="1:10" s="4" customFormat="1" x14ac:dyDescent="0.25">
      <c r="A136" s="8"/>
      <c r="E136" s="13"/>
      <c r="F136" s="16"/>
      <c r="G136" s="16"/>
      <c r="I136" s="23"/>
      <c r="J136"/>
    </row>
    <row r="137" spans="1:10" s="4" customFormat="1" ht="45" x14ac:dyDescent="0.25">
      <c r="A137" s="8"/>
      <c r="B137" s="5" t="s">
        <v>70</v>
      </c>
      <c r="C137" s="4" t="s">
        <v>72</v>
      </c>
      <c r="E137" s="13" t="s">
        <v>188</v>
      </c>
      <c r="F137" s="16"/>
      <c r="G137" s="16"/>
      <c r="I137" s="23"/>
      <c r="J137"/>
    </row>
    <row r="138" spans="1:10" s="4" customFormat="1" x14ac:dyDescent="0.25">
      <c r="A138" s="8">
        <f>IF(J138=J135,"",J138)</f>
        <v>68</v>
      </c>
      <c r="B138" s="4" t="s">
        <v>71</v>
      </c>
      <c r="E138" s="13"/>
      <c r="F138" s="16" t="s">
        <v>28</v>
      </c>
      <c r="G138" s="16">
        <v>100</v>
      </c>
      <c r="I138" s="23"/>
      <c r="J138">
        <f>IF(G138="",J135,J135+1)</f>
        <v>68</v>
      </c>
    </row>
    <row r="139" spans="1:10" s="4" customFormat="1" x14ac:dyDescent="0.25">
      <c r="A139" s="8"/>
      <c r="E139" s="13"/>
      <c r="F139" s="16"/>
      <c r="G139" s="16"/>
      <c r="I139" s="23"/>
      <c r="J139"/>
    </row>
    <row r="140" spans="1:10" s="4" customFormat="1" x14ac:dyDescent="0.25">
      <c r="A140" s="8"/>
      <c r="B140" s="31" t="s">
        <v>73</v>
      </c>
      <c r="C140" s="4" t="s">
        <v>8</v>
      </c>
      <c r="D140" s="4" t="s">
        <v>8</v>
      </c>
      <c r="E140" s="13" t="s">
        <v>8</v>
      </c>
      <c r="F140" s="16"/>
      <c r="G140" s="16"/>
      <c r="I140" s="23" t="s">
        <v>8</v>
      </c>
      <c r="J140"/>
    </row>
    <row r="141" spans="1:10" s="4" customFormat="1" x14ac:dyDescent="0.25">
      <c r="A141" s="8">
        <f>IF(J141=J138,"",J141)</f>
        <v>69</v>
      </c>
      <c r="B141" s="17" t="s">
        <v>35</v>
      </c>
      <c r="C141" s="10" t="s">
        <v>57</v>
      </c>
      <c r="D141" s="8" t="s">
        <v>8</v>
      </c>
      <c r="E141" s="12" t="s">
        <v>44</v>
      </c>
      <c r="F141" s="16" t="s">
        <v>11</v>
      </c>
      <c r="G141" s="16">
        <v>1</v>
      </c>
      <c r="I141" s="23" t="s">
        <v>8</v>
      </c>
      <c r="J141">
        <f>IF(G141="",J138,J138+1)</f>
        <v>69</v>
      </c>
    </row>
    <row r="142" spans="1:10" s="4" customFormat="1" x14ac:dyDescent="0.25">
      <c r="A142" s="8">
        <f>IF(J141=J142,"",J142)</f>
        <v>70</v>
      </c>
      <c r="B142" s="17" t="s">
        <v>58</v>
      </c>
      <c r="C142" s="10" t="s">
        <v>59</v>
      </c>
      <c r="D142" s="8" t="s">
        <v>8</v>
      </c>
      <c r="E142" s="12" t="s">
        <v>60</v>
      </c>
      <c r="F142" s="16" t="s">
        <v>11</v>
      </c>
      <c r="G142" s="16">
        <v>1</v>
      </c>
      <c r="I142" s="23" t="s">
        <v>8</v>
      </c>
      <c r="J142">
        <f>IF(G142="",J141,J141+1)</f>
        <v>70</v>
      </c>
    </row>
    <row r="143" spans="1:10" s="4" customFormat="1" x14ac:dyDescent="0.25">
      <c r="A143" s="8">
        <f t="shared" ref="A143:A144" si="15">IF(J142=J143,"",J143)</f>
        <v>71</v>
      </c>
      <c r="B143" s="17" t="s">
        <v>36</v>
      </c>
      <c r="C143" s="10" t="s">
        <v>61</v>
      </c>
      <c r="D143" s="8" t="s">
        <v>8</v>
      </c>
      <c r="E143" s="12" t="s">
        <v>60</v>
      </c>
      <c r="F143" s="16" t="s">
        <v>11</v>
      </c>
      <c r="G143" s="16">
        <v>1</v>
      </c>
      <c r="I143" s="23" t="s">
        <v>8</v>
      </c>
      <c r="J143">
        <f t="shared" ref="J143:J144" si="16">IF(G143="",J142,J142+1)</f>
        <v>71</v>
      </c>
    </row>
    <row r="144" spans="1:10" s="4" customFormat="1" x14ac:dyDescent="0.25">
      <c r="A144" s="8">
        <f t="shared" si="15"/>
        <v>72</v>
      </c>
      <c r="B144" s="17" t="s">
        <v>62</v>
      </c>
      <c r="C144" s="10" t="s">
        <v>8</v>
      </c>
      <c r="D144" s="8" t="s">
        <v>8</v>
      </c>
      <c r="E144" s="12" t="s">
        <v>60</v>
      </c>
      <c r="F144" s="16" t="s">
        <v>11</v>
      </c>
      <c r="G144" s="16">
        <v>6</v>
      </c>
      <c r="I144" s="23" t="s">
        <v>8</v>
      </c>
      <c r="J144">
        <f t="shared" si="16"/>
        <v>72</v>
      </c>
    </row>
    <row r="145" spans="1:10" s="4" customFormat="1" x14ac:dyDescent="0.25">
      <c r="A145" s="8">
        <f t="shared" ref="A145:A149" si="17">IF(J144=J145,"",J145)</f>
        <v>73</v>
      </c>
      <c r="B145" s="17" t="s">
        <v>37</v>
      </c>
      <c r="C145" s="10" t="s">
        <v>8</v>
      </c>
      <c r="D145" s="8" t="s">
        <v>8</v>
      </c>
      <c r="E145" s="12" t="s">
        <v>63</v>
      </c>
      <c r="F145" s="16" t="s">
        <v>10</v>
      </c>
      <c r="G145" s="16">
        <v>1</v>
      </c>
      <c r="I145" s="23" t="s">
        <v>8</v>
      </c>
      <c r="J145">
        <f t="shared" si="12"/>
        <v>73</v>
      </c>
    </row>
    <row r="146" spans="1:10" s="4" customFormat="1" x14ac:dyDescent="0.25">
      <c r="A146" s="8">
        <f t="shared" si="17"/>
        <v>74</v>
      </c>
      <c r="B146" s="17" t="s">
        <v>38</v>
      </c>
      <c r="C146" s="10" t="s">
        <v>64</v>
      </c>
      <c r="D146" s="8" t="s">
        <v>8</v>
      </c>
      <c r="E146" s="12" t="s">
        <v>65</v>
      </c>
      <c r="F146" s="16" t="s">
        <v>11</v>
      </c>
      <c r="G146" s="16">
        <v>1</v>
      </c>
      <c r="I146" s="23" t="s">
        <v>8</v>
      </c>
      <c r="J146">
        <f t="shared" si="12"/>
        <v>74</v>
      </c>
    </row>
    <row r="147" spans="1:10" s="4" customFormat="1" x14ac:dyDescent="0.25">
      <c r="A147" s="8">
        <f t="shared" si="17"/>
        <v>75</v>
      </c>
      <c r="B147" s="17" t="s">
        <v>66</v>
      </c>
      <c r="C147" s="10" t="s">
        <v>8</v>
      </c>
      <c r="D147" s="8" t="s">
        <v>8</v>
      </c>
      <c r="E147" s="12" t="s">
        <v>67</v>
      </c>
      <c r="F147" s="16" t="s">
        <v>11</v>
      </c>
      <c r="G147" s="16">
        <v>1</v>
      </c>
      <c r="I147" s="23" t="s">
        <v>8</v>
      </c>
      <c r="J147">
        <f t="shared" si="12"/>
        <v>75</v>
      </c>
    </row>
    <row r="148" spans="1:10" s="4" customFormat="1" x14ac:dyDescent="0.25">
      <c r="A148" s="8">
        <f t="shared" si="17"/>
        <v>76</v>
      </c>
      <c r="B148" s="17" t="s">
        <v>39</v>
      </c>
      <c r="C148" s="10" t="s">
        <v>68</v>
      </c>
      <c r="D148" s="8" t="s">
        <v>8</v>
      </c>
      <c r="E148" s="12" t="s">
        <v>69</v>
      </c>
      <c r="F148" s="16" t="s">
        <v>11</v>
      </c>
      <c r="G148" s="16">
        <v>1</v>
      </c>
      <c r="I148" s="23" t="s">
        <v>8</v>
      </c>
      <c r="J148">
        <f t="shared" si="12"/>
        <v>76</v>
      </c>
    </row>
    <row r="149" spans="1:10" ht="30" x14ac:dyDescent="0.25">
      <c r="A149" s="8">
        <f t="shared" si="17"/>
        <v>77</v>
      </c>
      <c r="B149" s="17" t="s">
        <v>34</v>
      </c>
      <c r="C149" s="10" t="s">
        <v>55</v>
      </c>
      <c r="D149" s="8" t="s">
        <v>8</v>
      </c>
      <c r="E149" s="18" t="s">
        <v>56</v>
      </c>
      <c r="F149" s="16" t="s">
        <v>11</v>
      </c>
      <c r="G149" s="14">
        <v>1</v>
      </c>
      <c r="J149">
        <f t="shared" si="12"/>
        <v>77</v>
      </c>
    </row>
    <row r="152" spans="1:10" x14ac:dyDescent="0.25">
      <c r="B152" s="17"/>
    </row>
  </sheetData>
  <autoFilter ref="B1:G131"/>
  <phoneticPr fontId="22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П1_СО_БКТ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Михалев Антон Сергеевич</dc:creator>
  <cp:lastModifiedBy>Павел</cp:lastModifiedBy>
  <dcterms:created xsi:type="dcterms:W3CDTF">2020-08-14T13:35:42Z</dcterms:created>
  <dcterms:modified xsi:type="dcterms:W3CDTF">2023-05-19T03:51:07Z</dcterms:modified>
</cp:coreProperties>
</file>