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\Кусковская влд 12 от Илья Ивонин\Григоренко\"/>
    </mc:Choice>
  </mc:AlternateContent>
  <bookViews>
    <workbookView xWindow="0" yWindow="0" windowWidth="28800" windowHeight="12300"/>
  </bookViews>
  <sheets>
    <sheet name="!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1" i="1" l="1"/>
  <c r="G11" i="1" s="1"/>
  <c r="F13" i="1"/>
  <c r="G13" i="1" s="1"/>
  <c r="F17" i="1" l="1"/>
  <c r="G17" i="1" s="1"/>
  <c r="F15" i="1" l="1"/>
  <c r="G15" i="1" s="1"/>
  <c r="G20" i="1" s="1"/>
  <c r="G23" i="1" l="1"/>
</calcChain>
</file>

<file path=xl/sharedStrings.xml><?xml version="1.0" encoding="utf-8"?>
<sst xmlns="http://schemas.openxmlformats.org/spreadsheetml/2006/main" count="52" uniqueCount="46">
  <si>
    <t>Ед. Изм</t>
  </si>
  <si>
    <t>Стоимость работ</t>
  </si>
  <si>
    <t>За ед.</t>
  </si>
  <si>
    <t>Всего</t>
  </si>
  <si>
    <t>НДС (18%):</t>
  </si>
  <si>
    <t>Итого без НДС</t>
  </si>
  <si>
    <t>М.П.</t>
  </si>
  <si>
    <t>Площадь объекта м2:</t>
  </si>
  <si>
    <t xml:space="preserve">Итого (в т.ч. НДС, 18%) При  заключении контракта на строительно монтажные работы </t>
  </si>
  <si>
    <t>Стилистика :</t>
  </si>
  <si>
    <t>Класс :</t>
  </si>
  <si>
    <t>Раздел на сайте "Решение для бизнеса" </t>
  </si>
  <si>
    <t>Наименование работ/ этапов</t>
  </si>
  <si>
    <t>1</t>
  </si>
  <si>
    <t>2</t>
  </si>
  <si>
    <t>№ этапа</t>
  </si>
  <si>
    <t>Срок  разработки    этапа 1</t>
  </si>
  <si>
    <t>Срок  разработки   этапа 2</t>
  </si>
  <si>
    <t>Современная стилистика</t>
  </si>
  <si>
    <t>_____________</t>
  </si>
  <si>
    <t>_________________________________</t>
  </si>
  <si>
    <t>Кол-во</t>
  </si>
  <si>
    <t>комплект</t>
  </si>
  <si>
    <t>3</t>
  </si>
  <si>
    <t>4</t>
  </si>
  <si>
    <t xml:space="preserve">Составление технического задания. Обмер помещений по контуру перегородок. Разработка стилевой подборки. </t>
  </si>
  <si>
    <t>Срок  разработки    этапа 3</t>
  </si>
  <si>
    <t>Срок  разработки   этапа 4</t>
  </si>
  <si>
    <t xml:space="preserve">Договорная смета  </t>
  </si>
  <si>
    <t xml:space="preserve"> Стадия Дизайн проект. Разработка планировочных решений    (до 3  вариантов) с возможностью внесения изменений заказчиком до двух раз.                        </t>
  </si>
  <si>
    <t xml:space="preserve"> Стадия Дизайн проект. Разработка визуализаций помещений в количестве до  3 шт.  С возможностью внесения  заказчиком изменений до 2-х раз.                                      </t>
  </si>
  <si>
    <t xml:space="preserve"> Стадия Дизайн проект. Подбор материалов. Ведомость отделки  материалов. Схемы и чертежи  для составления сметной стоимости и производства работ, кроме деталировочных чертежей  (разработка  деталировочных чертежей производится поставщиками    услуг). Подбор  мебели  и предметов интерьера при необходимости.                                  Текстовая часть:
1) Общие данные.
Графическая часть: 
2) Обмерный план 
3) План демонтажа (при необходимости).
4) План монтажа  
5) План  расстановки мебели и оборудования.
6) План с указанием заполнения дверных  проемов.
7) План напольных покрытий.
9) План устройства подвесных потолков.
10) План пола с установкой розеток и электроустановочных изделий.
11) План потолка с расстановкой светильников и выключателей. с светорасчетом.
12) План отделки стен с учетом финишных покрытий.
13) Развертки стен по помещениям, требующих детализации.
14) Спецификации отделочных материалов и мебели. 
(необходимость чертежей определяет проектировщик)</t>
  </si>
  <si>
    <t>Итого:</t>
  </si>
  <si>
    <t>Б.П.</t>
  </si>
  <si>
    <t xml:space="preserve">Примечание:
В указанные срок не входят: срок согласования результатов работ Исполнителя Заказчиком и срок внесения изменений  по замечаниям Заказчика.
</t>
  </si>
  <si>
    <t xml:space="preserve"> </t>
  </si>
  <si>
    <t>3200 м2</t>
  </si>
  <si>
    <t xml:space="preserve">Приложение № 1  Договорная смета  к договору НА ВЫПОЛНЕНИЕ ПРОЕКТНЫХ РАБОТ № 03-11-2021  от  «03»   ноября   2021 г. </t>
  </si>
  <si>
    <t xml:space="preserve">Всего, руб. </t>
  </si>
  <si>
    <t>22  рабочих дней</t>
  </si>
  <si>
    <t>22 рабочих дня</t>
  </si>
  <si>
    <t>44 рабочих дней</t>
  </si>
  <si>
    <t>ИСПОЛНИТЕЛЬ: .,,,,,,,,,,,,,,,,,,,,,,,,,,,,,,,,,,,,,,,,,,,,,,,,,,,,</t>
  </si>
  <si>
    <t>,,,,,,,,,,,,,,,,,,,,,,,,,,,,,,,,,,,,,,,,__________________</t>
  </si>
  <si>
    <t>ЗАКАЗЧИК:,,,,,,,,,,,,,,,,,,,,</t>
  </si>
  <si>
    <t>,,,,,,,,,,,,,,,,,,,,,,,
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</si>
</sst>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&quot;р.&quot;"/>
    <numFmt numFmtId="165" formatCode="#,##0.00&quot;р.&quot;"/>
    <numFmt numFmtId="166" formatCode="#,##0.00;[Red]#,##0.00"/>
    <numFmt numFmtId="167" formatCode="#,##0\ _₽"/>
    <numFmt numFmtId="168" formatCode="#,##0.00\ _₽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18" fillId="0" borderId="9" applyNumberFormat="0" applyFill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84">
    <xf numFmtId="0" fontId="0" fillId="0" borderId="0" xfId="0"/>
    <xf numFmtId="0" fontId="21" fillId="0" borderId="0" xfId="36" applyFont="1"/>
    <xf numFmtId="0" fontId="24" fillId="0" borderId="10" xfId="36" applyFont="1" applyBorder="1" applyAlignment="1">
      <alignment horizontal="center" vertical="center" wrapText="1"/>
    </xf>
    <xf numFmtId="0" fontId="27" fillId="0" borderId="0" xfId="36" applyFont="1"/>
    <xf numFmtId="16" fontId="24" fillId="0" borderId="10" xfId="36" applyNumberFormat="1" applyFont="1" applyBorder="1" applyAlignment="1">
      <alignment horizontal="center" vertical="center" wrapText="1"/>
    </xf>
    <xf numFmtId="165" fontId="24" fillId="0" borderId="10" xfId="36" applyNumberFormat="1" applyFont="1" applyBorder="1" applyAlignment="1">
      <alignment horizontal="center" vertical="center" wrapText="1"/>
    </xf>
    <xf numFmtId="164" fontId="23" fillId="24" borderId="10" xfId="36" applyNumberFormat="1" applyFont="1" applyFill="1" applyBorder="1" applyAlignment="1">
      <alignment vertical="center"/>
    </xf>
    <xf numFmtId="0" fontId="0" fillId="24" borderId="10" xfId="0" applyFill="1" applyBorder="1"/>
    <xf numFmtId="164" fontId="22" fillId="0" borderId="10" xfId="36" applyNumberFormat="1" applyFont="1" applyBorder="1" applyAlignment="1">
      <alignment vertical="center"/>
    </xf>
    <xf numFmtId="0" fontId="0" fillId="0" borderId="10" xfId="0" applyBorder="1"/>
    <xf numFmtId="165" fontId="22" fillId="0" borderId="10" xfId="36" applyNumberFormat="1" applyFont="1" applyBorder="1"/>
    <xf numFmtId="0" fontId="22" fillId="0" borderId="0" xfId="0" applyFont="1"/>
    <xf numFmtId="0" fontId="26" fillId="0" borderId="0" xfId="0" applyNumberFormat="1" applyFont="1"/>
    <xf numFmtId="0" fontId="28" fillId="0" borderId="0" xfId="0" applyFont="1" applyAlignment="1">
      <alignment wrapText="1"/>
    </xf>
    <xf numFmtId="0" fontId="26" fillId="0" borderId="0" xfId="0" applyFont="1"/>
    <xf numFmtId="4" fontId="26" fillId="0" borderId="0" xfId="0" applyNumberFormat="1" applyFont="1"/>
    <xf numFmtId="0" fontId="25" fillId="0" borderId="10" xfId="36" applyFont="1" applyBorder="1" applyAlignment="1">
      <alignment horizontal="center" vertical="center" wrapText="1"/>
    </xf>
    <xf numFmtId="0" fontId="22" fillId="0" borderId="0" xfId="41" applyFont="1"/>
    <xf numFmtId="166" fontId="22" fillId="0" borderId="0" xfId="41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4" fillId="0" borderId="12" xfId="36" applyNumberFormat="1" applyFont="1" applyBorder="1" applyAlignment="1">
      <alignment horizontal="center" vertical="center" wrapText="1"/>
    </xf>
    <xf numFmtId="0" fontId="24" fillId="0" borderId="10" xfId="36" applyFont="1" applyBorder="1" applyAlignment="1">
      <alignment horizontal="center" vertical="center" wrapText="1"/>
    </xf>
    <xf numFmtId="2" fontId="24" fillId="0" borderId="10" xfId="36" applyNumberFormat="1" applyFont="1" applyBorder="1" applyAlignment="1">
      <alignment horizontal="center" vertical="center" wrapText="1"/>
    </xf>
    <xf numFmtId="165" fontId="24" fillId="0" borderId="10" xfId="36" applyNumberFormat="1" applyFont="1" applyBorder="1" applyAlignment="1">
      <alignment horizontal="center" vertical="center" wrapText="1"/>
    </xf>
    <xf numFmtId="0" fontId="24" fillId="0" borderId="12" xfId="36" applyFont="1" applyBorder="1" applyAlignment="1">
      <alignment horizontal="left" vertical="top" wrapText="1"/>
    </xf>
    <xf numFmtId="0" fontId="31" fillId="0" borderId="0" xfId="41" applyFont="1" applyAlignment="1">
      <alignment vertical="center"/>
    </xf>
    <xf numFmtId="167" fontId="22" fillId="0" borderId="0" xfId="41" applyNumberFormat="1" applyFont="1" applyAlignment="1">
      <alignment horizontal="center" vertical="center"/>
    </xf>
    <xf numFmtId="167" fontId="24" fillId="0" borderId="10" xfId="36" applyNumberFormat="1" applyFont="1" applyBorder="1" applyAlignment="1">
      <alignment horizontal="center" vertical="center" wrapText="1"/>
    </xf>
    <xf numFmtId="167" fontId="23" fillId="24" borderId="10" xfId="36" applyNumberFormat="1" applyFont="1" applyFill="1" applyBorder="1" applyAlignment="1">
      <alignment vertical="center"/>
    </xf>
    <xf numFmtId="167" fontId="23" fillId="24" borderId="10" xfId="36" applyNumberFormat="1" applyFont="1" applyFill="1" applyBorder="1"/>
    <xf numFmtId="167" fontId="22" fillId="0" borderId="10" xfId="36" applyNumberFormat="1" applyFont="1" applyBorder="1" applyAlignment="1">
      <alignment vertical="center"/>
    </xf>
    <xf numFmtId="167" fontId="22" fillId="0" borderId="10" xfId="36" applyNumberFormat="1" applyFont="1" applyBorder="1"/>
    <xf numFmtId="167" fontId="0" fillId="0" borderId="0" xfId="0" applyNumberFormat="1"/>
    <xf numFmtId="0" fontId="27" fillId="0" borderId="0" xfId="41" applyFont="1"/>
    <xf numFmtId="166" fontId="27" fillId="0" borderId="0" xfId="41" applyNumberFormat="1" applyFont="1" applyAlignment="1">
      <alignment horizontal="center" vertical="center"/>
    </xf>
    <xf numFmtId="167" fontId="27" fillId="0" borderId="0" xfId="41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33" fillId="0" borderId="0" xfId="0" applyFont="1"/>
    <xf numFmtId="167" fontId="33" fillId="0" borderId="0" xfId="0" applyNumberFormat="1" applyFont="1"/>
    <xf numFmtId="0" fontId="33" fillId="0" borderId="0" xfId="0" applyFont="1" applyAlignment="1">
      <alignment horizontal="center" vertical="center" wrapText="1"/>
    </xf>
    <xf numFmtId="165" fontId="35" fillId="24" borderId="10" xfId="36" applyNumberFormat="1" applyFont="1" applyFill="1" applyBorder="1"/>
    <xf numFmtId="164" fontId="35" fillId="24" borderId="10" xfId="36" applyNumberFormat="1" applyFont="1" applyFill="1" applyBorder="1" applyAlignment="1">
      <alignment vertical="center"/>
    </xf>
    <xf numFmtId="16" fontId="25" fillId="0" borderId="10" xfId="36" applyNumberFormat="1" applyFont="1" applyBorder="1" applyAlignment="1">
      <alignment horizontal="left" vertical="center" wrapText="1"/>
    </xf>
    <xf numFmtId="2" fontId="25" fillId="0" borderId="10" xfId="36" applyNumberFormat="1" applyFont="1" applyBorder="1" applyAlignment="1">
      <alignment horizontal="center" vertical="center" wrapText="1"/>
    </xf>
    <xf numFmtId="167" fontId="25" fillId="0" borderId="10" xfId="36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168" fontId="23" fillId="24" borderId="10" xfId="36" applyNumberFormat="1" applyFont="1" applyFill="1" applyBorder="1" applyAlignment="1">
      <alignment horizontal="center" vertical="center"/>
    </xf>
    <xf numFmtId="0" fontId="23" fillId="0" borderId="0" xfId="0" applyFont="1" applyBorder="1" applyAlignment="1"/>
    <xf numFmtId="0" fontId="23" fillId="0" borderId="0" xfId="0" applyFont="1" applyBorder="1" applyAlignment="1">
      <alignment horizontal="center" vertical="center"/>
    </xf>
    <xf numFmtId="0" fontId="37" fillId="0" borderId="0" xfId="0" applyFont="1" applyBorder="1"/>
    <xf numFmtId="0" fontId="38" fillId="0" borderId="0" xfId="0" applyFont="1" applyBorder="1" applyAlignment="1"/>
    <xf numFmtId="0" fontId="1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7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38" fillId="0" borderId="0" xfId="0" applyFont="1" applyBorder="1" applyAlignment="1">
      <alignment wrapText="1"/>
    </xf>
    <xf numFmtId="0" fontId="39" fillId="0" borderId="0" xfId="0" applyFont="1" applyAlignment="1">
      <alignment vertical="center" wrapText="1"/>
    </xf>
    <xf numFmtId="0" fontId="37" fillId="0" borderId="0" xfId="0" applyFont="1" applyAlignment="1">
      <alignment horizontal="left" vertical="center"/>
    </xf>
    <xf numFmtId="0" fontId="38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167" fontId="26" fillId="0" borderId="0" xfId="0" applyNumberFormat="1" applyFont="1" applyBorder="1" applyAlignment="1">
      <alignment horizontal="left"/>
    </xf>
    <xf numFmtId="0" fontId="25" fillId="0" borderId="10" xfId="36" applyFont="1" applyBorder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5" fillId="0" borderId="10" xfId="36" applyFont="1" applyBorder="1" applyAlignment="1">
      <alignment horizontal="center" vertical="center" wrapText="1"/>
    </xf>
    <xf numFmtId="167" fontId="25" fillId="0" borderId="10" xfId="36" applyNumberFormat="1" applyFont="1" applyBorder="1" applyAlignment="1">
      <alignment horizontal="center" vertical="center" wrapText="1"/>
    </xf>
    <xf numFmtId="49" fontId="24" fillId="0" borderId="11" xfId="36" applyNumberFormat="1" applyFont="1" applyBorder="1" applyAlignment="1">
      <alignment horizontal="center" vertical="center" wrapText="1"/>
    </xf>
    <xf numFmtId="49" fontId="24" fillId="0" borderId="12" xfId="36" applyNumberFormat="1" applyFont="1" applyBorder="1" applyAlignment="1">
      <alignment horizontal="center" vertical="center" wrapText="1"/>
    </xf>
    <xf numFmtId="0" fontId="24" fillId="0" borderId="11" xfId="36" applyFont="1" applyBorder="1" applyAlignment="1">
      <alignment horizontal="left" vertical="top" wrapText="1"/>
    </xf>
    <xf numFmtId="0" fontId="24" fillId="0" borderId="12" xfId="36" applyFont="1" applyBorder="1" applyAlignment="1">
      <alignment horizontal="left" vertical="top" wrapText="1"/>
    </xf>
    <xf numFmtId="0" fontId="24" fillId="0" borderId="11" xfId="36" applyFont="1" applyBorder="1" applyAlignment="1">
      <alignment horizontal="center" vertical="center" wrapText="1"/>
    </xf>
    <xf numFmtId="0" fontId="24" fillId="0" borderId="12" xfId="36" applyFont="1" applyBorder="1" applyAlignment="1">
      <alignment horizontal="center" vertical="center" wrapText="1"/>
    </xf>
    <xf numFmtId="2" fontId="24" fillId="0" borderId="11" xfId="36" applyNumberFormat="1" applyFont="1" applyBorder="1" applyAlignment="1">
      <alignment horizontal="center" vertical="center" wrapText="1"/>
    </xf>
    <xf numFmtId="2" fontId="24" fillId="0" borderId="12" xfId="36" applyNumberFormat="1" applyFont="1" applyBorder="1" applyAlignment="1">
      <alignment horizontal="center" vertical="center" wrapText="1"/>
    </xf>
    <xf numFmtId="167" fontId="24" fillId="0" borderId="11" xfId="36" applyNumberFormat="1" applyFont="1" applyBorder="1" applyAlignment="1">
      <alignment horizontal="center" vertical="center" wrapText="1"/>
    </xf>
    <xf numFmtId="167" fontId="24" fillId="0" borderId="12" xfId="36" applyNumberFormat="1" applyFont="1" applyBorder="1" applyAlignment="1">
      <alignment horizontal="center" vertical="center" wrapText="1"/>
    </xf>
    <xf numFmtId="165" fontId="24" fillId="0" borderId="11" xfId="36" applyNumberFormat="1" applyFont="1" applyBorder="1" applyAlignment="1">
      <alignment horizontal="center" vertical="center" wrapText="1"/>
    </xf>
    <xf numFmtId="165" fontId="24" fillId="0" borderId="12" xfId="36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0" fillId="0" borderId="0" xfId="0" applyAlignment="1"/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Плохой 2" xfId="37"/>
    <cellStyle name="Пояснение 2" xfId="38"/>
    <cellStyle name="Примечание 2" xfId="39"/>
    <cellStyle name="Связанная ячейка 2" xfId="40"/>
    <cellStyle name="Стиль 1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showGridLines="0" tabSelected="1" zoomScaleNormal="100" workbookViewId="0">
      <selection activeCell="B43" sqref="B43"/>
    </sheetView>
  </sheetViews>
  <sheetFormatPr defaultRowHeight="15" x14ac:dyDescent="0.25"/>
  <cols>
    <col min="2" max="2" width="40" customWidth="1"/>
    <col min="3" max="3" width="8.140625" customWidth="1"/>
    <col min="4" max="4" width="12.140625" customWidth="1"/>
    <col min="5" max="5" width="14.7109375" style="32" customWidth="1"/>
    <col min="6" max="6" width="22.85546875" style="32" customWidth="1"/>
    <col min="7" max="7" width="22.5703125" customWidth="1"/>
    <col min="9" max="9" width="15.28515625" customWidth="1"/>
  </cols>
  <sheetData>
    <row r="1" spans="1:10" s="19" customFormat="1" ht="72.75" customHeight="1" x14ac:dyDescent="0.2">
      <c r="A1" s="17"/>
      <c r="B1" s="58" t="s">
        <v>37</v>
      </c>
      <c r="C1" s="17"/>
      <c r="D1" s="18"/>
      <c r="E1" s="26"/>
      <c r="F1" s="26"/>
      <c r="G1" s="18"/>
    </row>
    <row r="2" spans="1:10" s="11" customFormat="1" ht="14.25" customHeight="1" x14ac:dyDescent="0.2">
      <c r="A2" s="66" t="s">
        <v>28</v>
      </c>
      <c r="B2" s="67"/>
      <c r="C2" s="67"/>
      <c r="D2" s="67"/>
      <c r="E2" s="67"/>
      <c r="F2" s="67"/>
      <c r="G2" s="67"/>
    </row>
    <row r="3" spans="1:10" s="19" customFormat="1" ht="25.5" customHeight="1" x14ac:dyDescent="0.25">
      <c r="A3" s="17"/>
      <c r="B3" s="25" t="s">
        <v>7</v>
      </c>
      <c r="C3" s="33"/>
      <c r="D3" s="34"/>
      <c r="E3" s="35"/>
      <c r="F3" s="35"/>
      <c r="G3" s="36" t="s">
        <v>36</v>
      </c>
    </row>
    <row r="4" spans="1:10" s="19" customFormat="1" ht="15.75" x14ac:dyDescent="0.25">
      <c r="A4" s="17"/>
      <c r="B4" s="25" t="s">
        <v>9</v>
      </c>
      <c r="C4" s="33"/>
      <c r="D4" s="34"/>
      <c r="E4" s="35"/>
      <c r="F4" s="35"/>
      <c r="G4" s="46" t="s">
        <v>18</v>
      </c>
    </row>
    <row r="5" spans="1:10" s="19" customFormat="1" ht="15.75" hidden="1" x14ac:dyDescent="0.25">
      <c r="A5" s="17"/>
      <c r="B5" s="25" t="s">
        <v>10</v>
      </c>
      <c r="C5" s="33"/>
      <c r="D5" s="34"/>
      <c r="E5" s="35"/>
      <c r="F5" s="35"/>
      <c r="G5" s="36"/>
    </row>
    <row r="6" spans="1:10" s="14" customFormat="1" ht="6" customHeight="1" x14ac:dyDescent="0.25">
      <c r="A6" s="12"/>
      <c r="B6" s="13"/>
      <c r="E6" s="64"/>
      <c r="F6" s="64"/>
      <c r="G6" s="15"/>
    </row>
    <row r="7" spans="1:10" ht="15" customHeight="1" x14ac:dyDescent="0.25">
      <c r="A7" s="68" t="s">
        <v>15</v>
      </c>
      <c r="B7" s="68" t="s">
        <v>12</v>
      </c>
      <c r="C7" s="68" t="s">
        <v>0</v>
      </c>
      <c r="D7" s="68" t="s">
        <v>21</v>
      </c>
      <c r="E7" s="69" t="s">
        <v>1</v>
      </c>
      <c r="F7" s="69"/>
      <c r="G7" s="68" t="s">
        <v>38</v>
      </c>
    </row>
    <row r="8" spans="1:10" ht="27" customHeight="1" x14ac:dyDescent="0.25">
      <c r="A8" s="68"/>
      <c r="B8" s="68"/>
      <c r="C8" s="68"/>
      <c r="D8" s="68"/>
      <c r="E8" s="45" t="s">
        <v>2</v>
      </c>
      <c r="F8" s="45" t="s">
        <v>3</v>
      </c>
      <c r="G8" s="68"/>
    </row>
    <row r="9" spans="1:10" hidden="1" x14ac:dyDescent="0.25">
      <c r="A9" s="16">
        <v>1</v>
      </c>
      <c r="B9" s="65" t="s">
        <v>11</v>
      </c>
      <c r="C9" s="65"/>
      <c r="D9" s="65"/>
      <c r="E9" s="65"/>
      <c r="F9" s="65"/>
      <c r="G9" s="65"/>
    </row>
    <row r="10" spans="1:10" ht="2.25" customHeight="1" x14ac:dyDescent="0.25">
      <c r="A10" s="20"/>
      <c r="B10" s="24"/>
      <c r="C10" s="21"/>
      <c r="D10" s="22"/>
      <c r="E10" s="27"/>
      <c r="F10" s="27"/>
      <c r="G10" s="23"/>
    </row>
    <row r="11" spans="1:10" ht="15.75" customHeight="1" x14ac:dyDescent="0.25">
      <c r="A11" s="70" t="s">
        <v>13</v>
      </c>
      <c r="B11" s="72" t="s">
        <v>25</v>
      </c>
      <c r="C11" s="74" t="s">
        <v>22</v>
      </c>
      <c r="D11" s="76">
        <v>1</v>
      </c>
      <c r="E11" s="78">
        <v>200000</v>
      </c>
      <c r="F11" s="78">
        <f>E11*D11</f>
        <v>200000</v>
      </c>
      <c r="G11" s="80">
        <f>F11</f>
        <v>200000</v>
      </c>
      <c r="H11" s="1"/>
      <c r="I11" s="1"/>
      <c r="J11" s="3"/>
    </row>
    <row r="12" spans="1:10" ht="20.25" customHeight="1" x14ac:dyDescent="0.25">
      <c r="A12" s="71"/>
      <c r="B12" s="73"/>
      <c r="C12" s="75"/>
      <c r="D12" s="77"/>
      <c r="E12" s="79"/>
      <c r="F12" s="79"/>
      <c r="G12" s="81"/>
    </row>
    <row r="13" spans="1:10" ht="15.75" customHeight="1" x14ac:dyDescent="0.25">
      <c r="A13" s="70" t="s">
        <v>14</v>
      </c>
      <c r="B13" s="72" t="s">
        <v>29</v>
      </c>
      <c r="C13" s="74" t="s">
        <v>22</v>
      </c>
      <c r="D13" s="76">
        <v>1</v>
      </c>
      <c r="E13" s="78">
        <v>300000</v>
      </c>
      <c r="F13" s="78">
        <f>E13*D13</f>
        <v>300000</v>
      </c>
      <c r="G13" s="80">
        <f>F13</f>
        <v>300000</v>
      </c>
      <c r="H13" s="1"/>
      <c r="I13" s="1"/>
      <c r="J13" s="3"/>
    </row>
    <row r="14" spans="1:10" ht="25.5" customHeight="1" x14ac:dyDescent="0.25">
      <c r="A14" s="71"/>
      <c r="B14" s="73"/>
      <c r="C14" s="75"/>
      <c r="D14" s="77"/>
      <c r="E14" s="79"/>
      <c r="F14" s="79"/>
      <c r="G14" s="81"/>
    </row>
    <row r="15" spans="1:10" ht="15.75" customHeight="1" x14ac:dyDescent="0.25">
      <c r="A15" s="70" t="s">
        <v>23</v>
      </c>
      <c r="B15" s="72" t="s">
        <v>30</v>
      </c>
      <c r="C15" s="74" t="s">
        <v>22</v>
      </c>
      <c r="D15" s="76">
        <v>1</v>
      </c>
      <c r="E15" s="78">
        <v>1200000</v>
      </c>
      <c r="F15" s="78">
        <f>E15*D15</f>
        <v>1200000</v>
      </c>
      <c r="G15" s="80">
        <f>F15</f>
        <v>1200000</v>
      </c>
      <c r="H15" s="1"/>
      <c r="I15" s="1"/>
      <c r="J15" s="3"/>
    </row>
    <row r="16" spans="1:10" ht="31.5" customHeight="1" x14ac:dyDescent="0.25">
      <c r="A16" s="71"/>
      <c r="B16" s="73"/>
      <c r="C16" s="75"/>
      <c r="D16" s="77"/>
      <c r="E16" s="79"/>
      <c r="F16" s="79"/>
      <c r="G16" s="81"/>
    </row>
    <row r="17" spans="1:25" ht="15.75" customHeight="1" x14ac:dyDescent="0.25">
      <c r="A17" s="70" t="s">
        <v>24</v>
      </c>
      <c r="B17" s="72" t="s">
        <v>31</v>
      </c>
      <c r="C17" s="74" t="s">
        <v>22</v>
      </c>
      <c r="D17" s="76">
        <v>1</v>
      </c>
      <c r="E17" s="78">
        <v>1500000</v>
      </c>
      <c r="F17" s="78">
        <f>E17*D17</f>
        <v>1500000</v>
      </c>
      <c r="G17" s="80">
        <f>F17</f>
        <v>1500000</v>
      </c>
      <c r="H17" s="1"/>
      <c r="I17" s="1"/>
      <c r="J17" s="3"/>
    </row>
    <row r="18" spans="1:25" ht="315" customHeight="1" x14ac:dyDescent="0.25">
      <c r="A18" s="71"/>
      <c r="B18" s="73"/>
      <c r="C18" s="75"/>
      <c r="D18" s="77"/>
      <c r="E18" s="79"/>
      <c r="F18" s="79"/>
      <c r="G18" s="81"/>
      <c r="I18" t="s">
        <v>35</v>
      </c>
    </row>
    <row r="19" spans="1:25" ht="27.75" customHeight="1" x14ac:dyDescent="0.25">
      <c r="A19" s="4"/>
      <c r="B19" s="43"/>
      <c r="C19" s="2"/>
      <c r="D19" s="44"/>
      <c r="E19" s="27"/>
      <c r="F19" s="27"/>
      <c r="G19" s="5"/>
    </row>
    <row r="20" spans="1:25" ht="35.25" customHeight="1" x14ac:dyDescent="0.25">
      <c r="A20" s="6" t="s">
        <v>32</v>
      </c>
      <c r="B20" s="7"/>
      <c r="C20" s="6"/>
      <c r="D20" s="6"/>
      <c r="E20" s="28"/>
      <c r="F20" s="29"/>
      <c r="G20" s="47">
        <f>SUM(G10:G18)</f>
        <v>3200000</v>
      </c>
    </row>
    <row r="21" spans="1:25" hidden="1" x14ac:dyDescent="0.25">
      <c r="A21" s="8" t="s">
        <v>4</v>
      </c>
      <c r="B21" s="9"/>
      <c r="C21" s="8"/>
      <c r="D21" s="8"/>
      <c r="E21" s="30"/>
      <c r="F21" s="31"/>
      <c r="G21" s="10">
        <v>0</v>
      </c>
    </row>
    <row r="22" spans="1:25" hidden="1" x14ac:dyDescent="0.25">
      <c r="A22" s="8" t="s">
        <v>5</v>
      </c>
      <c r="B22" s="9"/>
      <c r="C22" s="8"/>
      <c r="D22" s="8"/>
      <c r="E22" s="30"/>
      <c r="F22" s="31"/>
      <c r="G22" s="10">
        <v>0</v>
      </c>
    </row>
    <row r="23" spans="1:25" hidden="1" x14ac:dyDescent="0.25">
      <c r="A23" s="42" t="s">
        <v>8</v>
      </c>
      <c r="B23" s="7"/>
      <c r="C23" s="6"/>
      <c r="D23" s="6"/>
      <c r="E23" s="28"/>
      <c r="F23" s="29"/>
      <c r="G23" s="41" t="e">
        <f>#REF!*0.8</f>
        <v>#REF!</v>
      </c>
    </row>
    <row r="24" spans="1:25" ht="21.75" customHeight="1" x14ac:dyDescent="0.25">
      <c r="B24" s="37" t="s">
        <v>16</v>
      </c>
      <c r="C24" s="38"/>
      <c r="D24" s="38"/>
      <c r="E24" s="39"/>
      <c r="F24" s="39"/>
      <c r="G24" s="40" t="s">
        <v>39</v>
      </c>
    </row>
    <row r="25" spans="1:25" ht="14.25" customHeight="1" x14ac:dyDescent="0.25">
      <c r="B25" s="37" t="s">
        <v>17</v>
      </c>
      <c r="C25" s="38"/>
      <c r="D25" s="38"/>
      <c r="E25" s="39"/>
      <c r="F25" s="39"/>
      <c r="G25" s="40" t="s">
        <v>40</v>
      </c>
    </row>
    <row r="26" spans="1:25" ht="19.5" customHeight="1" x14ac:dyDescent="0.25">
      <c r="B26" s="37" t="s">
        <v>26</v>
      </c>
      <c r="C26" s="38"/>
      <c r="D26" s="38"/>
      <c r="E26" s="39"/>
      <c r="F26" s="39"/>
      <c r="G26" s="40" t="s">
        <v>41</v>
      </c>
    </row>
    <row r="27" spans="1:25" ht="14.25" customHeight="1" x14ac:dyDescent="0.25">
      <c r="B27" s="37" t="s">
        <v>27</v>
      </c>
      <c r="C27" s="38"/>
      <c r="D27" s="38"/>
      <c r="E27" s="39"/>
      <c r="F27" s="39"/>
      <c r="G27" s="40" t="s">
        <v>41</v>
      </c>
    </row>
    <row r="28" spans="1:25" ht="60" customHeight="1" x14ac:dyDescent="0.25">
      <c r="B28" s="82" t="s">
        <v>34</v>
      </c>
      <c r="C28" s="83"/>
      <c r="D28" s="83"/>
      <c r="E28" s="83"/>
      <c r="F28" s="39"/>
      <c r="G28" s="40"/>
    </row>
    <row r="29" spans="1:25" ht="26.25" customHeight="1" x14ac:dyDescent="0.25">
      <c r="A29" s="48"/>
      <c r="B29" s="49" t="s">
        <v>44</v>
      </c>
      <c r="C29" s="50"/>
      <c r="D29" s="51"/>
      <c r="E29" s="59"/>
      <c r="F29" s="63" t="s">
        <v>42</v>
      </c>
      <c r="G29" s="63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52"/>
    </row>
    <row r="30" spans="1:25" ht="73.5" customHeight="1" x14ac:dyDescent="0.25">
      <c r="A30" s="51"/>
      <c r="B30" s="57" t="s">
        <v>45</v>
      </c>
      <c r="C30" s="50"/>
      <c r="D30" s="50"/>
      <c r="E30" s="59"/>
      <c r="F30" s="53" t="s">
        <v>43</v>
      </c>
      <c r="G30" s="59"/>
      <c r="H30" s="59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</row>
    <row r="31" spans="1:25" ht="15" hidden="1" customHeight="1" x14ac:dyDescent="0.25">
      <c r="A31" s="50"/>
      <c r="B31" s="50"/>
      <c r="C31" s="50"/>
      <c r="D31" s="54"/>
      <c r="E31" s="59"/>
      <c r="F31" s="61" t="s">
        <v>19</v>
      </c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spans="1:25" ht="15" hidden="1" customHeight="1" x14ac:dyDescent="0.25">
      <c r="A32" s="54" t="s">
        <v>20</v>
      </c>
      <c r="B32" s="54"/>
      <c r="C32" s="50"/>
      <c r="D32" s="54"/>
      <c r="E32" s="59"/>
      <c r="F32" s="62" t="s">
        <v>6</v>
      </c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</row>
    <row r="33" spans="1:25" ht="15" hidden="1" customHeight="1" x14ac:dyDescent="0.25">
      <c r="A33" s="54"/>
      <c r="B33" s="54" t="s">
        <v>6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</row>
    <row r="34" spans="1:25" x14ac:dyDescent="0.25">
      <c r="I34" s="56"/>
      <c r="J34" s="56"/>
      <c r="K34" s="56"/>
      <c r="L34" s="56"/>
      <c r="M34" s="56"/>
    </row>
    <row r="35" spans="1:25" x14ac:dyDescent="0.25">
      <c r="B35" t="s">
        <v>6</v>
      </c>
      <c r="F35" s="32" t="s">
        <v>33</v>
      </c>
    </row>
  </sheetData>
  <mergeCells count="39">
    <mergeCell ref="F11:F12"/>
    <mergeCell ref="G11:G12"/>
    <mergeCell ref="B28:E28"/>
    <mergeCell ref="A11:A12"/>
    <mergeCell ref="B11:B12"/>
    <mergeCell ref="C11:C12"/>
    <mergeCell ref="D11:D12"/>
    <mergeCell ref="E11:E12"/>
    <mergeCell ref="A15:A16"/>
    <mergeCell ref="F17:F18"/>
    <mergeCell ref="G17:G18"/>
    <mergeCell ref="A17:A18"/>
    <mergeCell ref="B17:B18"/>
    <mergeCell ref="C17:C18"/>
    <mergeCell ref="D17:D18"/>
    <mergeCell ref="E17:E18"/>
    <mergeCell ref="G13:G14"/>
    <mergeCell ref="G15:G16"/>
    <mergeCell ref="F15:F16"/>
    <mergeCell ref="E15:E16"/>
    <mergeCell ref="B15:B16"/>
    <mergeCell ref="D15:D16"/>
    <mergeCell ref="C15:C16"/>
    <mergeCell ref="F29:G29"/>
    <mergeCell ref="E6:F6"/>
    <mergeCell ref="B9:G9"/>
    <mergeCell ref="A2:G2"/>
    <mergeCell ref="G7:G8"/>
    <mergeCell ref="A7:A8"/>
    <mergeCell ref="E7:F7"/>
    <mergeCell ref="B7:B8"/>
    <mergeCell ref="C7:C8"/>
    <mergeCell ref="D7:D8"/>
    <mergeCell ref="A13:A14"/>
    <mergeCell ref="B13:B14"/>
    <mergeCell ref="C13:C14"/>
    <mergeCell ref="D13:D14"/>
    <mergeCell ref="E13:E14"/>
    <mergeCell ref="F13:F14"/>
  </mergeCells>
  <phoneticPr fontId="29" type="noConversion"/>
  <pageMargins left="0.25" right="0.25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!</vt:lpstr>
      <vt:lpstr>Лист2</vt:lpstr>
      <vt:lpstr>Лист3</vt:lpstr>
    </vt:vector>
  </TitlesOfParts>
  <Company>Colliers-FM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VShabikov</dc:creator>
  <cp:lastModifiedBy>A.I.Petrovtsy</cp:lastModifiedBy>
  <cp:lastPrinted>2019-12-24T14:21:45Z</cp:lastPrinted>
  <dcterms:created xsi:type="dcterms:W3CDTF">2011-01-17T12:27:52Z</dcterms:created>
  <dcterms:modified xsi:type="dcterms:W3CDTF">2022-11-21T15:25:14Z</dcterms:modified>
</cp:coreProperties>
</file>