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100.100.196\маст-2\Очаковское ш, 3А, 5А\ПРОЕКТНАЯ ДОКУМЕНТАЦИЯ\Ред. формат на отправку 23.08.22\1191-ПОС3 1908-3А_5А.ЛЕ.1.10.ВП\Том ВОР\"/>
    </mc:Choice>
  </mc:AlternateContent>
  <xr:revisionPtr revIDLastSave="0" documentId="13_ncr:1_{A79271E9-5462-439D-B836-67DCE4358830}" xr6:coauthVersionLast="47" xr6:coauthVersionMax="47" xr10:uidLastSave="{00000000-0000-0000-0000-000000000000}"/>
  <bookViews>
    <workbookView xWindow="28680" yWindow="-120" windowWidth="29040" windowHeight="15840" xr2:uid="{54495274-7355-49EF-83A7-5F282E59EDBA}"/>
  </bookViews>
  <sheets>
    <sheet name="ВОР" sheetId="5" r:id="rId1"/>
  </sheets>
  <externalReferences>
    <externalReference r:id="rId2"/>
  </externalReferences>
  <definedNames>
    <definedName name="КЛЮЧИ" localSheetId="0">#REF!:INDEX(#REF!,MATCH(REPT("я",255),#REF!))</definedName>
    <definedName name="КЛЮЧИ">#REF!:INDEX(#REF!,MATCH(REPT("я",255),#REF!))</definedName>
    <definedName name="Ключи1">#REF!:INDEX(#REF!,MATCH(REPT("я",255),#REF!))</definedName>
    <definedName name="Масса_единицы" localSheetId="0">OFFSET(#REF!,-1+MATCH([1]СПЕЦИФИКАЦИЯ!$B1,#REF!,0),1,COUNTIF(#REF!,[1]СПЕЦИФИКАЦИЯ!XEY1),1)</definedName>
    <definedName name="НАИМЕНОВАНИЕ_В_СП" comment="Находит ключи и отражает диапазон" localSheetId="0">OFFSET(#REF!,MATCH([1]СПЕЦИФИКАЦИЯ!$C1,#REF!,0)-1,1,COUNTIF(#REF!,[1]СПЕЦИФИКАЦИЯ!B1),1)</definedName>
    <definedName name="_xlnm.Print_Area" localSheetId="0">ВОР!$A$2:$E$36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8" i="5" l="1"/>
  <c r="D52" i="5"/>
  <c r="D50" i="5"/>
  <c r="D45" i="5"/>
</calcChain>
</file>

<file path=xl/sharedStrings.xml><?xml version="1.0" encoding="utf-8"?>
<sst xmlns="http://schemas.openxmlformats.org/spreadsheetml/2006/main" count="102" uniqueCount="71">
  <si>
    <t>шт.</t>
  </si>
  <si>
    <t>Иглофильтры</t>
  </si>
  <si>
    <t>м³</t>
  </si>
  <si>
    <t>Организация временного сброса от системы водопонижения</t>
  </si>
  <si>
    <t>в существующий колодец ливневой канализации</t>
  </si>
  <si>
    <t>м</t>
  </si>
  <si>
    <t>Открытый водоотлив</t>
  </si>
  <si>
    <t>NN
п/п</t>
  </si>
  <si>
    <t>Наименование</t>
  </si>
  <si>
    <t>Ед. изм.</t>
  </si>
  <si>
    <t>Кол-во</t>
  </si>
  <si>
    <t>Приме-    чание</t>
  </si>
  <si>
    <t>Предварительное шнековое бурение Д=198 мм</t>
  </si>
  <si>
    <t>в грунтах третьей группы</t>
  </si>
  <si>
    <t>Гидравлическое погружение иглофильтров</t>
  </si>
  <si>
    <t xml:space="preserve">с обсыпкой в каверну размыва и последующее </t>
  </si>
  <si>
    <t>их извлечение</t>
  </si>
  <si>
    <t xml:space="preserve">длиной 4,0 м </t>
  </si>
  <si>
    <t>из них 3 пьезометра
(обсыпка 5 м³)</t>
  </si>
  <si>
    <t xml:space="preserve">длиной 5,5 м </t>
  </si>
  <si>
    <t>из них 3 пьезометра
(обсыпка 6 м³)</t>
  </si>
  <si>
    <t>Монтаж и демонтаж всасывающего коллектора Ду=150 мм</t>
  </si>
  <si>
    <t>Монтаж и демонтаж сбросного трубопровода Д=89 мм</t>
  </si>
  <si>
    <t>Монтаж и демонтаж сбросного трубопровода Д=114 мм</t>
  </si>
  <si>
    <t>Монтаж и демонтаж задвижек чугунных фланцевых 30ч6бр:</t>
  </si>
  <si>
    <t>Ду=80 мм</t>
  </si>
  <si>
    <t xml:space="preserve">Монтаж и демонтаж фланцев </t>
  </si>
  <si>
    <t>80-16-01-В-Cт. 20-III ГОСТ 33259-2015</t>
  </si>
  <si>
    <t>Монтаж и демонтаж установок УВВ-3А-6КМ</t>
  </si>
  <si>
    <t>Эксплуатация установок УВВ-3А-6КМ</t>
  </si>
  <si>
    <t>м-ч</t>
  </si>
  <si>
    <t>1 установка - 8,5 мес.
1 установка - 1 мес.</t>
  </si>
  <si>
    <t>Изготовление, монтаж и демонтаж кронштейнов</t>
  </si>
  <si>
    <t>для крепления всасывающего коллектора в откосе</t>
  </si>
  <si>
    <t>Укладка бруса 100х100 мм, L=200 мм</t>
  </si>
  <si>
    <t>Устройство узла учета расхода сточных вод</t>
  </si>
  <si>
    <t>Монтаж и демонтаж резьбы стали удлиненной Ду=50 мм</t>
  </si>
  <si>
    <t>L=100 мм из трубы по ГОСТ 10704-91*</t>
  </si>
  <si>
    <t>Монтаж и демонтаж крана шарового Ду=50 мм Ру 1,6 МПа</t>
  </si>
  <si>
    <t>Изготовление, монтаж и демонтаж вставки</t>
  </si>
  <si>
    <t>из трубы Д=114 мм</t>
  </si>
  <si>
    <t>Монтаж и демонтаж отводов 90-114,3х3,6 ГОСТ 17375-2001*</t>
  </si>
  <si>
    <t>Монтаж и демонтаж винтовых свай 108 мм, L=3500 мм</t>
  </si>
  <si>
    <t xml:space="preserve">Приварка и демонтаж профилированных труб </t>
  </si>
  <si>
    <t>к винтовым сваям</t>
  </si>
  <si>
    <t>Крепление термошкафа антивандального "Амадон"</t>
  </si>
  <si>
    <t>ТША120.А-100.140.30-ST с последующим демонтажем</t>
  </si>
  <si>
    <t>Сборка, монтаж и демонтаж оборудования в шкафу</t>
  </si>
  <si>
    <t>Монтаж и демонтаж ультразвукового расходомера</t>
  </si>
  <si>
    <t xml:space="preserve">ВЗЛЕТ МР, УРСВ-510 ц </t>
  </si>
  <si>
    <t>Опломбирование преобразователей электроакустических</t>
  </si>
  <si>
    <t>ПЭА1 и ПЭА2</t>
  </si>
  <si>
    <t>Опломбирование замков на антивандальных шкафах "Амадон"</t>
  </si>
  <si>
    <t xml:space="preserve">Отрывка грунта II группы экскаватором </t>
  </si>
  <si>
    <t>"обратная лопата" под зумпфы открытого водоотлива</t>
  </si>
  <si>
    <t>"обратная лопата" под таншеи открытого водоотлива</t>
  </si>
  <si>
    <t>м/м³</t>
  </si>
  <si>
    <t>520/200</t>
  </si>
  <si>
    <t>Засыпка траншеи открытого водоотлива щебнем</t>
  </si>
  <si>
    <t>фракции 5-20 мм</t>
  </si>
  <si>
    <r>
      <t>м</t>
    </r>
    <r>
      <rPr>
        <sz val="12"/>
        <rFont val="GOST Common"/>
        <family val="2"/>
        <charset val="204"/>
      </rPr>
      <t>³</t>
    </r>
  </si>
  <si>
    <t>Нарезка щелей на трубе Д=1020 мм</t>
  </si>
  <si>
    <t>Монтаж и демонтаж зумпфов из трубы Дн=1020 мм</t>
  </si>
  <si>
    <t>Обсыпка зумпфов щебнем фракции 5-20 мм</t>
  </si>
  <si>
    <t>Прокладка и демонтаж сбросного трубопровода Д=89 мм</t>
  </si>
  <si>
    <t>Прокладка и демонтаж сбросного трубопровода Д=114 мм</t>
  </si>
  <si>
    <t xml:space="preserve">Монтаж и демонтаж задвижки чугунной фланцевой </t>
  </si>
  <si>
    <t>30ч6бр Ду=80 мм</t>
  </si>
  <si>
    <t xml:space="preserve">шт. </t>
  </si>
  <si>
    <t>Монтаж и демонтаж фланцев 80-16-01-1-B-Cт. 20-III</t>
  </si>
  <si>
    <t>Монтаж и демонтаж насосов ГНОМ 16-16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</si>
</sst>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0"/>
      <name val="GOST Common"/>
      <family val="2"/>
      <charset val="204"/>
    </font>
    <font>
      <sz val="10"/>
      <name val="GOST Common"/>
      <family val="2"/>
      <charset val="204"/>
    </font>
    <font>
      <i/>
      <sz val="12"/>
      <name val="GOST Common"/>
      <family val="2"/>
      <charset val="204"/>
    </font>
    <font>
      <sz val="12"/>
      <name val="GOST Common"/>
      <family val="2"/>
      <charset val="204"/>
    </font>
    <font>
      <i/>
      <sz val="8"/>
      <name val="GOST Common"/>
      <family val="2"/>
      <charset val="204"/>
    </font>
    <font>
      <i/>
      <sz val="11"/>
      <name val="GOST Common"/>
      <family val="2"/>
      <charset val="204"/>
    </font>
    <font>
      <i/>
      <sz val="9"/>
      <name val="GOST Common"/>
      <family val="2"/>
      <charset val="204"/>
    </font>
    <font>
      <i/>
      <sz val="10"/>
      <name val="Arial Cyr"/>
      <charset val="204"/>
    </font>
    <font>
      <b/>
      <i/>
      <u/>
      <sz val="13"/>
      <name val="GOST Common"/>
      <family val="2"/>
      <charset val="204"/>
    </font>
    <font>
      <i/>
      <sz val="13"/>
      <name val="GOST Common"/>
      <family val="2"/>
      <charset val="204"/>
    </font>
    <font>
      <sz val="13"/>
      <color theme="1"/>
      <name val="GOST Common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GOST Common"/>
      <family val="2"/>
      <charset val="204"/>
    </font>
    <font>
      <i/>
      <sz val="13"/>
      <color theme="1"/>
      <name val="GOST Common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6"/>
      <name val="GOST Common"/>
      <family val="2"/>
      <charset val="204"/>
    </font>
    <font>
      <b/>
      <u/>
      <sz val="8"/>
      <color theme="1"/>
      <name val="Times New Roman"/>
      <family val="1"/>
      <charset val="204"/>
    </font>
    <font>
      <i/>
      <sz val="6"/>
      <color theme="1"/>
      <name val="GOST Common"/>
      <family val="2"/>
      <charset val="204"/>
    </font>
    <font>
      <i/>
      <sz val="9"/>
      <color theme="1"/>
      <name val="GOST Common"/>
      <family val="2"/>
      <charset val="204"/>
    </font>
    <font>
      <sz val="9"/>
      <color theme="1"/>
      <name val="Times New Roman"/>
      <family val="1"/>
      <charset val="204"/>
    </font>
    <font>
      <i/>
      <u/>
      <sz val="13"/>
      <name val="GOST Common"/>
      <family val="2"/>
      <charset val="204"/>
    </font>
    <font>
      <i/>
      <sz val="5"/>
      <color theme="1"/>
      <name val="GOST Common"/>
      <family val="2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GOST Common"/>
      <family val="2"/>
      <charset val="204"/>
    </font>
    <font>
      <b/>
      <sz val="10"/>
      <color theme="1"/>
      <name val="GOST Common"/>
      <family val="2"/>
      <charset val="204"/>
    </font>
    <font>
      <i/>
      <sz val="13"/>
      <color rgb="FFFF0000"/>
      <name val="GOST Common"/>
      <family val="2"/>
      <charset val="204"/>
    </font>
    <font>
      <sz val="10"/>
      <name val="Times New Roman"/>
      <family val="1"/>
      <charset val="204"/>
    </font>
    <font>
      <sz val="14"/>
      <name val="GOST Common"/>
      <family val="2"/>
      <charset val="204"/>
    </font>
    <font>
      <sz val="9"/>
      <name val="Times New Roman"/>
      <family val="1"/>
      <charset val="204"/>
    </font>
    <font>
      <sz val="11"/>
      <name val="GOST Common"/>
      <family val="2"/>
      <charset val="204"/>
    </font>
    <font>
      <sz val="10"/>
      <name val="Calibri"/>
      <family val="2"/>
      <charset val="204"/>
      <scheme val="minor"/>
    </font>
    <font>
      <sz val="10"/>
      <color rgb="FF00B050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8" fillId="0" borderId="0" applyNumberFormat="0" applyFill="0" applyBorder="0" applyAlignment="0" applyProtection="0"/>
  </cellStyleXfs>
  <cellXfs count="90">
    <xf numFmtId="0" fontId="0" fillId="0" borderId="0" xfId="0"/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3" fillId="0" borderId="2" xfId="1" applyFont="1" applyBorder="1"/>
    <xf numFmtId="0" fontId="13" fillId="0" borderId="3" xfId="1" applyFont="1" applyBorder="1" applyAlignment="1">
      <alignment horizontal="left"/>
    </xf>
    <xf numFmtId="0" fontId="13" fillId="0" borderId="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2" fillId="0" borderId="14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7" xfId="1" applyFont="1" applyBorder="1"/>
    <xf numFmtId="0" fontId="11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2" fillId="0" borderId="0" xfId="2"/>
    <xf numFmtId="0" fontId="12" fillId="0" borderId="18" xfId="1" applyFont="1" applyBorder="1" applyAlignment="1">
      <alignment horizontal="center" vertical="center"/>
    </xf>
    <xf numFmtId="0" fontId="12" fillId="0" borderId="9" xfId="1" applyFont="1" applyBorder="1" applyAlignment="1">
      <alignment horizontal="left" vertical="center"/>
    </xf>
    <xf numFmtId="0" fontId="17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12" fillId="0" borderId="9" xfId="1" applyFont="1" applyBorder="1" applyAlignment="1">
      <alignment horizontal="right" vertical="center"/>
    </xf>
    <xf numFmtId="0" fontId="5" fillId="0" borderId="9" xfId="1" applyFont="1" applyBorder="1" applyAlignment="1">
      <alignment horizontal="left" vertical="center"/>
    </xf>
    <xf numFmtId="0" fontId="21" fillId="0" borderId="10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12" fillId="0" borderId="7" xfId="1" applyFont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4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5" fillId="2" borderId="0" xfId="1" applyFont="1" applyFill="1"/>
    <xf numFmtId="0" fontId="24" fillId="0" borderId="1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25" fillId="0" borderId="1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30" fillId="0" borderId="0" xfId="1" applyFont="1"/>
    <xf numFmtId="0" fontId="3" fillId="0" borderId="1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29" fillId="0" borderId="0" xfId="1" applyFont="1"/>
    <xf numFmtId="0" fontId="11" fillId="0" borderId="1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31" fillId="0" borderId="12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3" fillId="0" borderId="0" xfId="1" applyFont="1"/>
    <xf numFmtId="0" fontId="3" fillId="0" borderId="9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35" fillId="0" borderId="9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/>
    <xf numFmtId="49" fontId="12" fillId="0" borderId="9" xfId="1" applyNumberFormat="1" applyFont="1" applyBorder="1" applyAlignment="1">
      <alignment horizontal="left" vertical="center"/>
    </xf>
    <xf numFmtId="0" fontId="37" fillId="0" borderId="0" xfId="1" applyFont="1" applyAlignment="1">
      <alignment horizontal="center" vertical="center"/>
    </xf>
    <xf numFmtId="0" fontId="2" fillId="0" borderId="0" xfId="1" applyFont="1"/>
    <xf numFmtId="0" fontId="13" fillId="0" borderId="5" xfId="1" applyFont="1" applyBorder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</cellXfs>
  <cellStyles count="4">
    <cellStyle name="Гиперссылка 2" xfId="3" xr:uid="{D2857E6C-DD10-4895-B3AD-F81EC4B98476}"/>
    <cellStyle name="Обычный" xfId="0" builtinId="0"/>
    <cellStyle name="Обычный 2" xfId="1" xr:uid="{F044593F-954E-4AB2-97AB-3AB4B1FC10DA}"/>
    <cellStyle name="Обычный 3" xfId="2" xr:uid="{FE0C9735-8D46-4D67-9C91-FFF4E8BFC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0</xdr:row>
          <xdr:rowOff>0</xdr:rowOff>
        </xdr:from>
        <xdr:to>
          <xdr:col>1</xdr:col>
          <xdr:colOff>1038225</xdr:colOff>
          <xdr:row>0</xdr:row>
          <xdr:rowOff>695325</xdr:rowOff>
        </xdr:to>
        <xdr:sp macro="" textlink="">
          <xdr:nvSpPr>
            <xdr:cNvPr id="2051" name="CommandButton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0</xdr:row>
          <xdr:rowOff>0</xdr:rowOff>
        </xdr:from>
        <xdr:to>
          <xdr:col>1</xdr:col>
          <xdr:colOff>1762125</xdr:colOff>
          <xdr:row>0</xdr:row>
          <xdr:rowOff>695325</xdr:rowOff>
        </xdr:to>
        <xdr:sp macro="" textlink="">
          <xdr:nvSpPr>
            <xdr:cNvPr id="2052" name="CommandButton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3048000</xdr:colOff>
          <xdr:row>0</xdr:row>
          <xdr:rowOff>0</xdr:rowOff>
        </xdr:from>
        <xdr:to>
          <xdr:col>1</xdr:col>
          <xdr:colOff>3895725</xdr:colOff>
          <xdr:row>1</xdr:row>
          <xdr:rowOff>0</xdr:rowOff>
        </xdr:to>
        <xdr:sp macro="" textlink="">
          <xdr:nvSpPr>
            <xdr:cNvPr id="2053" name="CommandButton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5;&#1072;&#1082;&#1086;&#1074;&#1089;&#1082;&#1086;&#1077;%20&#1096;,%203&#1040;,%205&#1040;/&#1055;&#1056;&#1054;&#1045;&#1050;&#1058;&#1053;&#1040;&#1071;%20&#1044;&#1054;&#1050;&#1059;&#1052;&#1045;&#1053;&#1058;&#1040;&#1062;&#1048;&#1071;/&#1042;&#1086;&#1076;&#1086;&#1087;&#1086;&#1085;&#1080;&#1078;&#1077;&#1085;&#1080;&#1077;/&#1056;&#1077;&#1074;&#1080;&#1079;&#1080;&#1103;%201/&#1058;&#1054;&#1052;%20&#1042;&#1054;&#1056;/&#1042;&#1054;&#1056;%20&#1080;%20&#1057;&#1054;%20_%20&#1054;&#1095;&#1072;&#1082;&#1086;&#1074;&#1086;%203&#1040;,%205&#1040;%20(&#1042;&#1055;-&#1055;%20&#1086;&#1090;%2008.07.2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ЁМЫ"/>
      <sheetName val="СПЕЦИФИКАЦИЯ"/>
      <sheetName val="Настройки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3CED-BEDA-4D60-813C-96F81CBDCBA7}">
  <sheetPr codeName="Лист6"/>
  <dimension ref="A1:Q225"/>
  <sheetViews>
    <sheetView tabSelected="1" zoomScaleNormal="100" workbookViewId="0">
      <pane ySplit="2" topLeftCell="A3" activePane="bottomLeft" state="frozen"/>
      <selection pane="bottomLeft" activeCell="F1" sqref="F1:K1048576"/>
    </sheetView>
  </sheetViews>
  <sheetFormatPr defaultRowHeight="23.1" customHeight="1" x14ac:dyDescent="0.25"/>
  <cols>
    <col min="1" max="1" width="5.28515625" style="85" customWidth="1"/>
    <col min="2" max="2" width="64.85546875" style="86" customWidth="1"/>
    <col min="3" max="3" width="8.140625" style="87" customWidth="1"/>
    <col min="4" max="4" width="8.140625" style="88" customWidth="1"/>
    <col min="5" max="5" width="13.140625" style="89" customWidth="1"/>
    <col min="6" max="6" width="35.140625" style="10" customWidth="1"/>
    <col min="7" max="7" width="27" style="10" customWidth="1"/>
    <col min="8" max="8" width="21.28515625" style="10" customWidth="1"/>
    <col min="9" max="9" width="9.140625" style="10"/>
    <col min="10" max="13" width="9.140625" style="12"/>
    <col min="14" max="16384" width="9.140625" style="13"/>
  </cols>
  <sheetData>
    <row r="1" spans="1:13" ht="56.25" customHeight="1" thickBot="1" x14ac:dyDescent="0.3">
      <c r="A1" s="5"/>
      <c r="B1" s="6"/>
      <c r="C1" s="7"/>
      <c r="D1" s="8"/>
      <c r="E1" s="9"/>
      <c r="G1" s="11"/>
    </row>
    <row r="2" spans="1:13" s="20" customFormat="1" ht="45" customHeight="1" thickBot="1" x14ac:dyDescent="0.3">
      <c r="A2" s="14" t="s">
        <v>7</v>
      </c>
      <c r="B2" s="15" t="s">
        <v>8</v>
      </c>
      <c r="C2" s="16" t="s">
        <v>9</v>
      </c>
      <c r="D2" s="14" t="s">
        <v>10</v>
      </c>
      <c r="E2" s="17" t="s">
        <v>11</v>
      </c>
      <c r="F2" s="18"/>
      <c r="G2" s="18"/>
      <c r="H2" s="18"/>
      <c r="I2" s="18"/>
      <c r="J2" s="19"/>
      <c r="K2" s="19"/>
      <c r="L2" s="19"/>
      <c r="M2" s="19"/>
    </row>
    <row r="3" spans="1:13" ht="23.1" customHeight="1" x14ac:dyDescent="0.25">
      <c r="A3" s="21"/>
      <c r="B3" s="21" t="s">
        <v>1</v>
      </c>
      <c r="C3" s="4"/>
      <c r="D3" s="22"/>
      <c r="E3" s="23"/>
      <c r="F3" s="24"/>
      <c r="G3" s="24"/>
    </row>
    <row r="4" spans="1:13" ht="23.1" customHeight="1" x14ac:dyDescent="0.25">
      <c r="A4" s="25">
        <v>1</v>
      </c>
      <c r="B4" s="26" t="s">
        <v>12</v>
      </c>
      <c r="C4" s="4"/>
      <c r="D4" s="22"/>
      <c r="E4" s="23"/>
      <c r="F4" s="27"/>
      <c r="G4" s="24"/>
      <c r="H4" s="24"/>
      <c r="I4" s="24"/>
      <c r="M4" s="13"/>
    </row>
    <row r="5" spans="1:13" ht="23.1" customHeight="1" x14ac:dyDescent="0.25">
      <c r="A5" s="25"/>
      <c r="B5" s="26" t="s">
        <v>13</v>
      </c>
      <c r="C5" s="4" t="s">
        <v>5</v>
      </c>
      <c r="D5" s="22">
        <v>130</v>
      </c>
      <c r="E5" s="23"/>
      <c r="F5" s="28"/>
      <c r="G5" s="24"/>
      <c r="H5" s="24"/>
      <c r="I5" s="24"/>
      <c r="M5" s="13"/>
    </row>
    <row r="6" spans="1:13" ht="23.1" customHeight="1" x14ac:dyDescent="0.25">
      <c r="A6" s="25"/>
      <c r="B6" s="26" t="s">
        <v>14</v>
      </c>
      <c r="C6" s="4"/>
      <c r="D6" s="22"/>
      <c r="E6" s="23"/>
      <c r="F6" s="24"/>
      <c r="G6" s="24"/>
    </row>
    <row r="7" spans="1:13" ht="23.1" customHeight="1" x14ac:dyDescent="0.25">
      <c r="A7" s="25"/>
      <c r="B7" s="26" t="s">
        <v>15</v>
      </c>
      <c r="C7" s="4"/>
      <c r="D7" s="22"/>
      <c r="E7" s="23"/>
      <c r="F7" s="24"/>
      <c r="G7" s="27"/>
    </row>
    <row r="8" spans="1:13" ht="23.1" customHeight="1" x14ac:dyDescent="0.25">
      <c r="A8" s="25"/>
      <c r="B8" s="26" t="s">
        <v>16</v>
      </c>
      <c r="C8" s="4"/>
      <c r="D8" s="22"/>
      <c r="E8" s="29"/>
      <c r="F8" s="30"/>
      <c r="G8" s="30"/>
    </row>
    <row r="9" spans="1:13" ht="23.1" customHeight="1" x14ac:dyDescent="0.25">
      <c r="A9" s="25">
        <v>2</v>
      </c>
      <c r="B9" s="31" t="s">
        <v>17</v>
      </c>
      <c r="C9" s="4" t="s">
        <v>0</v>
      </c>
      <c r="D9" s="22">
        <v>48</v>
      </c>
      <c r="E9" s="29" t="s">
        <v>18</v>
      </c>
      <c r="F9" s="27"/>
      <c r="G9" s="27"/>
    </row>
    <row r="10" spans="1:13" ht="23.1" customHeight="1" x14ac:dyDescent="0.25">
      <c r="A10" s="25">
        <v>3</v>
      </c>
      <c r="B10" s="31" t="s">
        <v>19</v>
      </c>
      <c r="C10" s="4" t="s">
        <v>0</v>
      </c>
      <c r="D10" s="22">
        <v>54</v>
      </c>
      <c r="E10" s="29" t="s">
        <v>20</v>
      </c>
      <c r="F10" s="27"/>
      <c r="G10" s="27"/>
    </row>
    <row r="11" spans="1:13" ht="23.1" customHeight="1" x14ac:dyDescent="0.25">
      <c r="A11" s="25">
        <v>5</v>
      </c>
      <c r="B11" s="32" t="s">
        <v>21</v>
      </c>
      <c r="C11" s="4" t="s">
        <v>5</v>
      </c>
      <c r="D11" s="22">
        <v>144</v>
      </c>
      <c r="E11" s="23"/>
      <c r="F11" s="27"/>
      <c r="G11" s="27"/>
    </row>
    <row r="12" spans="1:13" ht="23.1" customHeight="1" x14ac:dyDescent="0.25">
      <c r="A12" s="25">
        <v>6</v>
      </c>
      <c r="B12" s="32" t="s">
        <v>22</v>
      </c>
      <c r="C12" s="4" t="s">
        <v>5</v>
      </c>
      <c r="D12" s="22">
        <v>150</v>
      </c>
      <c r="E12" s="23"/>
      <c r="F12" s="27"/>
      <c r="G12" s="27"/>
    </row>
    <row r="13" spans="1:13" ht="23.1" customHeight="1" x14ac:dyDescent="0.25">
      <c r="A13" s="25">
        <v>7</v>
      </c>
      <c r="B13" s="32" t="s">
        <v>23</v>
      </c>
      <c r="C13" s="4" t="s">
        <v>5</v>
      </c>
      <c r="D13" s="22">
        <v>50</v>
      </c>
      <c r="E13" s="23"/>
      <c r="F13" s="27"/>
      <c r="G13" s="27"/>
    </row>
    <row r="14" spans="1:13" ht="23.1" customHeight="1" x14ac:dyDescent="0.25">
      <c r="A14" s="25">
        <v>8</v>
      </c>
      <c r="B14" s="32" t="s">
        <v>24</v>
      </c>
      <c r="C14" s="4"/>
      <c r="D14" s="22"/>
      <c r="E14" s="23"/>
      <c r="F14" s="24"/>
      <c r="G14" s="11"/>
    </row>
    <row r="15" spans="1:13" ht="23.1" customHeight="1" x14ac:dyDescent="0.25">
      <c r="A15" s="25"/>
      <c r="B15" s="31" t="s">
        <v>25</v>
      </c>
      <c r="C15" s="4" t="s">
        <v>0</v>
      </c>
      <c r="D15" s="22">
        <v>2</v>
      </c>
      <c r="E15" s="23"/>
      <c r="F15" s="24"/>
      <c r="G15" s="24"/>
    </row>
    <row r="16" spans="1:13" ht="23.1" customHeight="1" x14ac:dyDescent="0.25">
      <c r="A16" s="25">
        <v>9</v>
      </c>
      <c r="B16" s="26" t="s">
        <v>26</v>
      </c>
      <c r="C16" s="4"/>
      <c r="D16" s="22"/>
      <c r="E16" s="23"/>
      <c r="F16" s="24"/>
      <c r="G16" s="24"/>
    </row>
    <row r="17" spans="1:17" ht="23.1" customHeight="1" x14ac:dyDescent="0.25">
      <c r="A17" s="25"/>
      <c r="B17" s="31" t="s">
        <v>27</v>
      </c>
      <c r="C17" s="4" t="s">
        <v>0</v>
      </c>
      <c r="D17" s="22">
        <v>4</v>
      </c>
      <c r="E17" s="23"/>
      <c r="F17" s="24"/>
      <c r="G17" s="24"/>
    </row>
    <row r="18" spans="1:17" ht="23.1" customHeight="1" x14ac:dyDescent="0.25">
      <c r="A18" s="25">
        <v>10</v>
      </c>
      <c r="B18" s="26" t="s">
        <v>28</v>
      </c>
      <c r="C18" s="4" t="s">
        <v>0</v>
      </c>
      <c r="D18" s="22">
        <v>2</v>
      </c>
      <c r="E18" s="23"/>
      <c r="F18" s="24"/>
      <c r="G18" s="24"/>
    </row>
    <row r="19" spans="1:17" ht="23.1" customHeight="1" x14ac:dyDescent="0.25">
      <c r="A19" s="25">
        <v>11</v>
      </c>
      <c r="B19" s="26" t="s">
        <v>29</v>
      </c>
      <c r="C19" s="4" t="s">
        <v>30</v>
      </c>
      <c r="D19" s="22">
        <v>6935</v>
      </c>
      <c r="E19" s="33" t="s">
        <v>31</v>
      </c>
      <c r="F19" s="24"/>
      <c r="G19" s="24"/>
    </row>
    <row r="20" spans="1:17" ht="23.1" customHeight="1" x14ac:dyDescent="0.25">
      <c r="A20" s="25">
        <v>12</v>
      </c>
      <c r="B20" s="26" t="s">
        <v>32</v>
      </c>
      <c r="C20" s="4"/>
      <c r="D20" s="22"/>
      <c r="E20" s="34"/>
      <c r="F20" s="35"/>
      <c r="G20" s="24"/>
    </row>
    <row r="21" spans="1:17" ht="23.1" customHeight="1" x14ac:dyDescent="0.25">
      <c r="A21" s="25"/>
      <c r="B21" s="26" t="s">
        <v>33</v>
      </c>
      <c r="C21" s="4" t="s">
        <v>0</v>
      </c>
      <c r="D21" s="22">
        <v>28</v>
      </c>
      <c r="E21" s="34"/>
      <c r="F21" s="35"/>
      <c r="G21" s="24"/>
    </row>
    <row r="22" spans="1:17" ht="23.1" customHeight="1" x14ac:dyDescent="0.25">
      <c r="A22" s="25">
        <v>12</v>
      </c>
      <c r="B22" s="26" t="s">
        <v>34</v>
      </c>
      <c r="C22" s="4" t="s">
        <v>2</v>
      </c>
      <c r="D22" s="22">
        <v>0.18</v>
      </c>
      <c r="E22" s="34"/>
      <c r="G22" s="11"/>
    </row>
    <row r="23" spans="1:17" s="42" customFormat="1" ht="22.5" customHeight="1" x14ac:dyDescent="0.25">
      <c r="A23" s="36">
        <v>13</v>
      </c>
      <c r="B23" s="37" t="s">
        <v>3</v>
      </c>
      <c r="C23" s="38"/>
      <c r="D23" s="36"/>
      <c r="E23" s="39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7" s="42" customFormat="1" ht="22.5" customHeight="1" x14ac:dyDescent="0.25">
      <c r="A24" s="36"/>
      <c r="B24" s="37" t="s">
        <v>4</v>
      </c>
      <c r="C24" s="38" t="s">
        <v>0</v>
      </c>
      <c r="D24" s="36">
        <v>1</v>
      </c>
      <c r="E24" s="39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17" ht="23.1" customHeight="1" x14ac:dyDescent="0.25">
      <c r="A25" s="22"/>
      <c r="B25" s="43" t="s">
        <v>35</v>
      </c>
      <c r="C25" s="44"/>
      <c r="D25" s="45"/>
      <c r="E25" s="46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ht="23.1" customHeight="1" x14ac:dyDescent="0.25">
      <c r="A26" s="36">
        <v>14</v>
      </c>
      <c r="B26" s="26" t="s">
        <v>36</v>
      </c>
      <c r="C26" s="44"/>
      <c r="D26" s="45"/>
      <c r="E26" s="23"/>
      <c r="G26" s="47"/>
      <c r="I26" s="12"/>
      <c r="M26" s="13"/>
    </row>
    <row r="27" spans="1:17" ht="23.1" customHeight="1" x14ac:dyDescent="0.25">
      <c r="A27" s="36"/>
      <c r="B27" s="26" t="s">
        <v>37</v>
      </c>
      <c r="C27" s="25" t="s">
        <v>0</v>
      </c>
      <c r="D27" s="22">
        <v>1</v>
      </c>
      <c r="E27" s="23"/>
      <c r="G27" s="47"/>
      <c r="I27" s="12"/>
      <c r="M27" s="13"/>
    </row>
    <row r="28" spans="1:17" ht="23.1" customHeight="1" x14ac:dyDescent="0.25">
      <c r="A28" s="36">
        <v>15</v>
      </c>
      <c r="B28" s="26" t="s">
        <v>38</v>
      </c>
      <c r="C28" s="25" t="s">
        <v>0</v>
      </c>
      <c r="D28" s="22">
        <v>1</v>
      </c>
      <c r="E28" s="23"/>
      <c r="G28" s="47"/>
      <c r="I28" s="12"/>
      <c r="M28" s="13"/>
    </row>
    <row r="29" spans="1:17" ht="23.1" customHeight="1" x14ac:dyDescent="0.25">
      <c r="A29" s="22">
        <v>16</v>
      </c>
      <c r="B29" s="26" t="s">
        <v>39</v>
      </c>
      <c r="C29" s="25"/>
      <c r="D29" s="22"/>
      <c r="E29" s="48"/>
      <c r="F29" s="24"/>
    </row>
    <row r="30" spans="1:17" ht="23.1" customHeight="1" x14ac:dyDescent="0.25">
      <c r="A30" s="22"/>
      <c r="B30" s="26" t="s">
        <v>40</v>
      </c>
      <c r="C30" s="25" t="s">
        <v>5</v>
      </c>
      <c r="D30" s="22">
        <v>3.9</v>
      </c>
      <c r="E30" s="48"/>
      <c r="F30" s="24"/>
    </row>
    <row r="31" spans="1:17" ht="23.1" customHeight="1" x14ac:dyDescent="0.25">
      <c r="A31" s="22">
        <v>17</v>
      </c>
      <c r="B31" s="32" t="s">
        <v>41</v>
      </c>
      <c r="C31" s="25" t="s">
        <v>0</v>
      </c>
      <c r="D31" s="22">
        <v>4</v>
      </c>
      <c r="E31" s="48"/>
      <c r="F31" s="24"/>
      <c r="G31" s="24"/>
    </row>
    <row r="32" spans="1:17" ht="23.1" customHeight="1" x14ac:dyDescent="0.25">
      <c r="A32" s="22">
        <v>18</v>
      </c>
      <c r="B32" s="26" t="s">
        <v>42</v>
      </c>
      <c r="C32" s="25" t="s">
        <v>0</v>
      </c>
      <c r="D32" s="22">
        <v>3</v>
      </c>
      <c r="E32" s="48"/>
      <c r="F32" s="24"/>
      <c r="G32" s="24"/>
    </row>
    <row r="33" spans="1:13" ht="23.1" customHeight="1" x14ac:dyDescent="0.25">
      <c r="A33" s="22">
        <v>19</v>
      </c>
      <c r="B33" s="26" t="s">
        <v>43</v>
      </c>
      <c r="C33" s="25"/>
      <c r="D33" s="22"/>
      <c r="E33" s="23"/>
      <c r="G33" s="47"/>
      <c r="I33" s="49"/>
      <c r="J33" s="50"/>
      <c r="K33" s="51"/>
      <c r="L33" s="52"/>
      <c r="M33" s="53"/>
    </row>
    <row r="34" spans="1:13" ht="23.1" customHeight="1" x14ac:dyDescent="0.25">
      <c r="A34" s="22"/>
      <c r="B34" s="26" t="s">
        <v>44</v>
      </c>
      <c r="C34" s="25" t="s">
        <v>0</v>
      </c>
      <c r="D34" s="22">
        <v>2</v>
      </c>
      <c r="E34" s="23"/>
      <c r="G34" s="47"/>
      <c r="I34" s="49"/>
      <c r="J34" s="50"/>
      <c r="K34" s="51"/>
      <c r="L34" s="52"/>
      <c r="M34" s="53"/>
    </row>
    <row r="35" spans="1:13" ht="23.1" customHeight="1" x14ac:dyDescent="0.25">
      <c r="A35" s="22">
        <v>20</v>
      </c>
      <c r="B35" s="26" t="s">
        <v>45</v>
      </c>
      <c r="C35" s="54"/>
      <c r="D35" s="55"/>
      <c r="E35" s="23"/>
      <c r="F35" s="11"/>
      <c r="G35" s="47"/>
      <c r="I35" s="49"/>
      <c r="J35" s="50"/>
      <c r="K35" s="51"/>
      <c r="L35" s="52"/>
      <c r="M35" s="56"/>
    </row>
    <row r="36" spans="1:13" ht="23.1" customHeight="1" x14ac:dyDescent="0.25">
      <c r="A36" s="22"/>
      <c r="B36" s="26" t="s">
        <v>46</v>
      </c>
      <c r="C36" s="25" t="s">
        <v>0</v>
      </c>
      <c r="D36" s="22">
        <v>2</v>
      </c>
      <c r="E36" s="23"/>
      <c r="G36" s="47"/>
      <c r="I36" s="12"/>
      <c r="M36" s="13"/>
    </row>
    <row r="37" spans="1:13" ht="23.1" customHeight="1" x14ac:dyDescent="0.25">
      <c r="A37" s="22">
        <v>21</v>
      </c>
      <c r="B37" s="26" t="s">
        <v>47</v>
      </c>
      <c r="C37" s="25" t="s">
        <v>0</v>
      </c>
      <c r="D37" s="22">
        <v>9</v>
      </c>
      <c r="E37" s="3"/>
      <c r="G37" s="47"/>
      <c r="I37" s="12"/>
      <c r="M37" s="13"/>
    </row>
    <row r="38" spans="1:13" ht="23.1" customHeight="1" x14ac:dyDescent="0.25">
      <c r="A38" s="22">
        <v>22</v>
      </c>
      <c r="B38" s="32" t="s">
        <v>48</v>
      </c>
      <c r="C38" s="25"/>
      <c r="D38" s="22"/>
      <c r="E38" s="23"/>
      <c r="G38" s="47"/>
      <c r="I38" s="12"/>
      <c r="M38" s="13"/>
    </row>
    <row r="39" spans="1:13" ht="23.1" customHeight="1" x14ac:dyDescent="0.25">
      <c r="A39" s="22"/>
      <c r="B39" s="32" t="s">
        <v>49</v>
      </c>
      <c r="C39" s="25" t="s">
        <v>0</v>
      </c>
      <c r="D39" s="22">
        <v>1</v>
      </c>
      <c r="E39" s="23"/>
      <c r="G39" s="47"/>
      <c r="I39" s="12"/>
      <c r="M39" s="13"/>
    </row>
    <row r="40" spans="1:13" ht="23.1" customHeight="1" x14ac:dyDescent="0.25">
      <c r="A40" s="22">
        <v>23</v>
      </c>
      <c r="B40" s="32" t="s">
        <v>50</v>
      </c>
      <c r="C40" s="54"/>
      <c r="D40" s="55"/>
      <c r="E40" s="23"/>
      <c r="G40" s="47"/>
      <c r="I40" s="12"/>
      <c r="M40" s="13"/>
    </row>
    <row r="41" spans="1:13" ht="23.1" customHeight="1" x14ac:dyDescent="0.25">
      <c r="A41" s="22"/>
      <c r="B41" s="32" t="s">
        <v>51</v>
      </c>
      <c r="C41" s="25" t="s">
        <v>0</v>
      </c>
      <c r="D41" s="22">
        <v>2</v>
      </c>
      <c r="E41" s="23"/>
      <c r="G41" s="47"/>
      <c r="I41" s="12"/>
      <c r="M41" s="13"/>
    </row>
    <row r="42" spans="1:13" ht="23.1" customHeight="1" x14ac:dyDescent="0.25">
      <c r="A42" s="22">
        <v>24</v>
      </c>
      <c r="B42" s="32" t="s">
        <v>52</v>
      </c>
      <c r="C42" s="25" t="s">
        <v>0</v>
      </c>
      <c r="D42" s="22">
        <v>2</v>
      </c>
      <c r="E42" s="23"/>
      <c r="G42" s="47"/>
      <c r="I42" s="12"/>
      <c r="M42" s="13"/>
    </row>
    <row r="43" spans="1:13" ht="23.1" customHeight="1" x14ac:dyDescent="0.25">
      <c r="A43" s="38"/>
      <c r="B43" s="57" t="s">
        <v>6</v>
      </c>
      <c r="C43" s="58"/>
      <c r="D43" s="59"/>
      <c r="E43" s="60"/>
    </row>
    <row r="44" spans="1:13" s="65" customFormat="1" ht="23.1" customHeight="1" x14ac:dyDescent="0.25">
      <c r="A44" s="61">
        <v>25</v>
      </c>
      <c r="B44" s="32" t="s">
        <v>53</v>
      </c>
      <c r="C44" s="2"/>
      <c r="D44" s="1"/>
      <c r="E44" s="62"/>
      <c r="F44" s="63"/>
      <c r="G44" s="63"/>
      <c r="H44" s="63"/>
      <c r="I44" s="63"/>
      <c r="J44" s="64"/>
      <c r="K44" s="64"/>
      <c r="L44" s="64"/>
      <c r="M44" s="64"/>
    </row>
    <row r="45" spans="1:13" s="65" customFormat="1" ht="23.1" customHeight="1" x14ac:dyDescent="0.25">
      <c r="A45" s="61"/>
      <c r="B45" s="32" t="s">
        <v>54</v>
      </c>
      <c r="C45" s="2" t="s">
        <v>2</v>
      </c>
      <c r="D45" s="1">
        <f>5*D51</f>
        <v>35</v>
      </c>
      <c r="E45" s="62"/>
      <c r="F45" s="63"/>
      <c r="G45" s="63"/>
      <c r="H45" s="63"/>
      <c r="I45" s="63"/>
      <c r="J45" s="64"/>
      <c r="K45" s="64"/>
      <c r="L45" s="64"/>
      <c r="M45" s="64"/>
    </row>
    <row r="46" spans="1:13" s="65" customFormat="1" ht="23.1" customHeight="1" x14ac:dyDescent="0.25">
      <c r="A46" s="61">
        <v>26</v>
      </c>
      <c r="B46" s="32" t="s">
        <v>53</v>
      </c>
      <c r="C46" s="2"/>
      <c r="D46" s="1"/>
      <c r="E46" s="62"/>
      <c r="F46" s="63"/>
      <c r="G46" s="63"/>
      <c r="H46" s="63"/>
      <c r="I46" s="63"/>
      <c r="J46" s="64"/>
      <c r="K46" s="64"/>
      <c r="L46" s="64"/>
      <c r="M46" s="64"/>
    </row>
    <row r="47" spans="1:13" s="65" customFormat="1" ht="23.1" customHeight="1" x14ac:dyDescent="0.25">
      <c r="A47" s="61"/>
      <c r="B47" s="32" t="s">
        <v>55</v>
      </c>
      <c r="C47" s="2" t="s">
        <v>56</v>
      </c>
      <c r="D47" s="66" t="s">
        <v>57</v>
      </c>
      <c r="E47" s="62"/>
      <c r="F47" s="63"/>
      <c r="G47" s="63"/>
      <c r="H47" s="63"/>
      <c r="I47" s="63"/>
      <c r="J47" s="64"/>
      <c r="K47" s="64"/>
      <c r="L47" s="64"/>
      <c r="M47" s="64"/>
    </row>
    <row r="48" spans="1:13" s="65" customFormat="1" ht="23.1" customHeight="1" x14ac:dyDescent="0.25">
      <c r="A48" s="61">
        <v>27</v>
      </c>
      <c r="B48" s="32" t="s">
        <v>58</v>
      </c>
      <c r="C48" s="2"/>
      <c r="D48" s="1"/>
      <c r="E48" s="62"/>
      <c r="F48" s="63"/>
      <c r="G48" s="63"/>
      <c r="H48" s="63"/>
      <c r="I48" s="63"/>
      <c r="J48" s="64"/>
      <c r="K48" s="64"/>
      <c r="L48" s="64"/>
      <c r="M48" s="64"/>
    </row>
    <row r="49" spans="1:14" s="65" customFormat="1" ht="23.1" customHeight="1" x14ac:dyDescent="0.25">
      <c r="A49" s="61"/>
      <c r="B49" s="32" t="s">
        <v>59</v>
      </c>
      <c r="C49" s="2" t="s">
        <v>60</v>
      </c>
      <c r="D49" s="1">
        <v>200</v>
      </c>
      <c r="E49" s="62"/>
      <c r="F49" s="67"/>
      <c r="G49" s="63"/>
      <c r="H49" s="63"/>
      <c r="I49" s="63"/>
      <c r="J49" s="64"/>
      <c r="K49" s="64"/>
      <c r="L49" s="64"/>
      <c r="M49" s="64"/>
    </row>
    <row r="50" spans="1:14" s="65" customFormat="1" ht="23.1" customHeight="1" x14ac:dyDescent="0.25">
      <c r="A50" s="61">
        <v>87</v>
      </c>
      <c r="B50" s="32" t="s">
        <v>61</v>
      </c>
      <c r="C50" s="2" t="s">
        <v>0</v>
      </c>
      <c r="D50" s="1">
        <f>320*D51</f>
        <v>2240</v>
      </c>
      <c r="E50" s="62"/>
      <c r="F50" s="63"/>
      <c r="G50" s="63"/>
      <c r="H50" s="63"/>
      <c r="I50" s="63"/>
      <c r="J50" s="64"/>
      <c r="K50" s="64"/>
      <c r="L50" s="64"/>
      <c r="M50" s="64"/>
    </row>
    <row r="51" spans="1:14" s="65" customFormat="1" ht="23.1" customHeight="1" x14ac:dyDescent="0.25">
      <c r="A51" s="61">
        <v>88</v>
      </c>
      <c r="B51" s="32" t="s">
        <v>62</v>
      </c>
      <c r="C51" s="2" t="s">
        <v>0</v>
      </c>
      <c r="D51" s="1">
        <v>7</v>
      </c>
      <c r="E51" s="68"/>
      <c r="F51" s="63"/>
      <c r="G51" s="63"/>
      <c r="H51" s="63"/>
      <c r="I51" s="63"/>
      <c r="J51" s="64"/>
      <c r="K51" s="64"/>
      <c r="L51" s="64"/>
      <c r="M51" s="64"/>
    </row>
    <row r="52" spans="1:14" s="65" customFormat="1" ht="23.1" customHeight="1" x14ac:dyDescent="0.25">
      <c r="A52" s="61">
        <v>89</v>
      </c>
      <c r="B52" s="32" t="s">
        <v>63</v>
      </c>
      <c r="C52" s="2" t="s">
        <v>2</v>
      </c>
      <c r="D52" s="1">
        <f>(5-1.4)*D51</f>
        <v>25.2</v>
      </c>
      <c r="E52" s="62"/>
      <c r="F52" s="63"/>
      <c r="G52" s="63"/>
      <c r="H52" s="63"/>
      <c r="I52" s="63"/>
      <c r="J52" s="64"/>
      <c r="K52" s="64"/>
      <c r="L52" s="64"/>
      <c r="M52" s="64"/>
    </row>
    <row r="53" spans="1:14" s="65" customFormat="1" ht="23.1" customHeight="1" x14ac:dyDescent="0.25">
      <c r="A53" s="61">
        <v>90</v>
      </c>
      <c r="B53" s="32" t="s">
        <v>64</v>
      </c>
      <c r="C53" s="2" t="s">
        <v>5</v>
      </c>
      <c r="D53" s="1">
        <v>650</v>
      </c>
      <c r="E53" s="69"/>
      <c r="F53" s="70"/>
      <c r="G53" s="63"/>
      <c r="H53" s="63"/>
      <c r="I53" s="63"/>
      <c r="J53" s="64"/>
      <c r="K53" s="64"/>
      <c r="L53" s="64"/>
      <c r="M53" s="64"/>
    </row>
    <row r="54" spans="1:14" s="65" customFormat="1" ht="23.1" customHeight="1" x14ac:dyDescent="0.25">
      <c r="A54" s="61">
        <v>91</v>
      </c>
      <c r="B54" s="32" t="s">
        <v>65</v>
      </c>
      <c r="C54" s="2" t="s">
        <v>5</v>
      </c>
      <c r="D54" s="1">
        <v>50</v>
      </c>
      <c r="E54" s="69"/>
      <c r="F54" s="63"/>
      <c r="G54" s="63"/>
      <c r="H54" s="63"/>
      <c r="I54" s="63"/>
      <c r="J54" s="64"/>
      <c r="K54" s="64"/>
      <c r="L54" s="64"/>
      <c r="M54" s="64"/>
    </row>
    <row r="55" spans="1:14" s="65" customFormat="1" ht="23.1" customHeight="1" x14ac:dyDescent="0.25">
      <c r="A55" s="61">
        <v>92</v>
      </c>
      <c r="B55" s="71" t="s">
        <v>66</v>
      </c>
      <c r="C55" s="2"/>
      <c r="D55" s="1"/>
      <c r="E55" s="69"/>
      <c r="F55" s="63"/>
      <c r="G55" s="63"/>
      <c r="H55" s="63"/>
      <c r="I55" s="63"/>
      <c r="J55" s="64"/>
      <c r="K55" s="64"/>
      <c r="L55" s="64"/>
      <c r="M55" s="64"/>
    </row>
    <row r="56" spans="1:14" s="65" customFormat="1" ht="23.1" customHeight="1" x14ac:dyDescent="0.25">
      <c r="A56" s="61"/>
      <c r="B56" s="71" t="s">
        <v>67</v>
      </c>
      <c r="C56" s="2" t="s">
        <v>68</v>
      </c>
      <c r="D56" s="1">
        <v>2</v>
      </c>
      <c r="E56" s="69"/>
      <c r="F56" s="63"/>
      <c r="G56" s="70"/>
      <c r="H56" s="63"/>
      <c r="I56" s="63"/>
      <c r="J56" s="64"/>
      <c r="K56" s="64"/>
      <c r="L56" s="64"/>
      <c r="M56" s="64"/>
    </row>
    <row r="57" spans="1:14" s="65" customFormat="1" ht="23.1" customHeight="1" x14ac:dyDescent="0.25">
      <c r="A57" s="61">
        <v>93</v>
      </c>
      <c r="B57" s="32" t="s">
        <v>69</v>
      </c>
      <c r="C57" s="2" t="s">
        <v>0</v>
      </c>
      <c r="D57" s="1">
        <v>4</v>
      </c>
      <c r="E57" s="72"/>
      <c r="F57" s="63"/>
      <c r="G57" s="63"/>
      <c r="H57" s="63"/>
      <c r="I57" s="63"/>
      <c r="J57" s="64"/>
      <c r="K57" s="64"/>
      <c r="L57" s="64"/>
      <c r="M57" s="64"/>
    </row>
    <row r="58" spans="1:14" s="65" customFormat="1" ht="23.1" customHeight="1" x14ac:dyDescent="0.25">
      <c r="A58" s="61">
        <v>95</v>
      </c>
      <c r="B58" s="32" t="s">
        <v>70</v>
      </c>
      <c r="C58" s="2" t="s">
        <v>0</v>
      </c>
      <c r="D58" s="1">
        <f>D51</f>
        <v>7</v>
      </c>
      <c r="E58" s="68"/>
      <c r="F58" s="63"/>
      <c r="G58" s="63"/>
      <c r="H58" s="63"/>
      <c r="I58" s="63"/>
      <c r="J58" s="64"/>
      <c r="K58" s="64"/>
      <c r="L58" s="64"/>
      <c r="M58" s="64"/>
    </row>
    <row r="59" spans="1:14" s="65" customFormat="1" ht="23.1" customHeight="1" thickBot="1" x14ac:dyDescent="0.3">
      <c r="A59" s="73">
        <v>97</v>
      </c>
      <c r="B59" s="74" t="s">
        <v>34</v>
      </c>
      <c r="C59" s="75" t="s">
        <v>2</v>
      </c>
      <c r="D59" s="76">
        <v>0.5</v>
      </c>
      <c r="E59" s="77"/>
      <c r="F59" s="63"/>
      <c r="G59" s="63"/>
      <c r="H59" s="63"/>
      <c r="I59" s="63"/>
      <c r="J59" s="49"/>
      <c r="K59" s="78"/>
      <c r="L59" s="79"/>
      <c r="M59" s="80"/>
      <c r="N59" s="81"/>
    </row>
    <row r="72" spans="1:7" ht="23.1" customHeight="1" x14ac:dyDescent="0.25">
      <c r="A72" s="25"/>
      <c r="B72" s="13"/>
      <c r="C72" s="13"/>
      <c r="D72" s="13"/>
      <c r="E72" s="13"/>
      <c r="F72" s="13"/>
      <c r="G72" s="11"/>
    </row>
    <row r="73" spans="1:7" ht="23.1" customHeight="1" x14ac:dyDescent="0.25">
      <c r="A73" s="25"/>
      <c r="B73" s="13"/>
      <c r="C73" s="13"/>
      <c r="D73" s="13"/>
      <c r="E73" s="13"/>
      <c r="F73" s="13"/>
      <c r="G73" s="11"/>
    </row>
    <row r="74" spans="1:7" ht="23.1" customHeight="1" x14ac:dyDescent="0.25">
      <c r="A74" s="25"/>
      <c r="B74" s="82"/>
      <c r="C74" s="13"/>
      <c r="D74" s="13"/>
      <c r="E74" s="34"/>
      <c r="F74" s="35"/>
      <c r="G74" s="11"/>
    </row>
    <row r="186" spans="8:9" ht="23.1" customHeight="1" x14ac:dyDescent="0.25">
      <c r="H186" s="24"/>
      <c r="I186" s="24"/>
    </row>
    <row r="187" spans="8:9" ht="23.1" customHeight="1" x14ac:dyDescent="0.25">
      <c r="H187" s="24"/>
      <c r="I187" s="24"/>
    </row>
    <row r="188" spans="8:9" ht="23.1" customHeight="1" x14ac:dyDescent="0.25">
      <c r="H188" s="24"/>
      <c r="I188" s="11"/>
    </row>
    <row r="189" spans="8:9" ht="23.1" customHeight="1" x14ac:dyDescent="0.25">
      <c r="H189" s="24"/>
      <c r="I189" s="24"/>
    </row>
    <row r="190" spans="8:9" ht="23.1" customHeight="1" x14ac:dyDescent="0.25">
      <c r="H190" s="24"/>
      <c r="I190" s="24"/>
    </row>
    <row r="191" spans="8:9" ht="23.1" customHeight="1" x14ac:dyDescent="0.25">
      <c r="H191" s="24"/>
      <c r="I191" s="24"/>
    </row>
    <row r="192" spans="8:9" ht="23.1" customHeight="1" x14ac:dyDescent="0.25">
      <c r="H192" s="24"/>
      <c r="I192" s="24"/>
    </row>
    <row r="193" spans="8:9" ht="23.1" customHeight="1" x14ac:dyDescent="0.25">
      <c r="H193" s="24"/>
      <c r="I193" s="24"/>
    </row>
    <row r="194" spans="8:9" ht="23.1" customHeight="1" x14ac:dyDescent="0.25">
      <c r="H194" s="83"/>
      <c r="I194" s="84"/>
    </row>
    <row r="195" spans="8:9" ht="23.1" customHeight="1" x14ac:dyDescent="0.25">
      <c r="H195" s="83"/>
      <c r="I195" s="84"/>
    </row>
    <row r="196" spans="8:9" ht="23.1" customHeight="1" x14ac:dyDescent="0.25">
      <c r="H196" s="83"/>
      <c r="I196" s="84"/>
    </row>
    <row r="197" spans="8:9" ht="23.1" customHeight="1" x14ac:dyDescent="0.25">
      <c r="H197" s="24"/>
      <c r="I197" s="24"/>
    </row>
    <row r="198" spans="8:9" ht="23.1" customHeight="1" x14ac:dyDescent="0.25">
      <c r="H198" s="24"/>
      <c r="I198" s="24"/>
    </row>
    <row r="199" spans="8:9" ht="23.1" customHeight="1" x14ac:dyDescent="0.25">
      <c r="H199" s="24"/>
      <c r="I199" s="24"/>
    </row>
    <row r="216" spans="8:11" ht="23.1" customHeight="1" x14ac:dyDescent="0.25">
      <c r="H216" s="24"/>
      <c r="I216" s="24"/>
      <c r="J216" s="24"/>
      <c r="K216" s="24"/>
    </row>
    <row r="217" spans="8:11" ht="23.1" customHeight="1" x14ac:dyDescent="0.25">
      <c r="H217" s="24"/>
      <c r="I217" s="24"/>
      <c r="J217" s="24"/>
      <c r="K217" s="24"/>
    </row>
    <row r="218" spans="8:11" ht="23.1" customHeight="1" x14ac:dyDescent="0.25">
      <c r="H218" s="24"/>
      <c r="I218" s="24"/>
      <c r="J218" s="24"/>
      <c r="K218" s="24"/>
    </row>
    <row r="219" spans="8:11" ht="23.1" customHeight="1" x14ac:dyDescent="0.25">
      <c r="H219" s="24"/>
      <c r="I219" s="24"/>
      <c r="J219" s="24"/>
      <c r="K219" s="24"/>
    </row>
    <row r="220" spans="8:11" ht="23.1" customHeight="1" x14ac:dyDescent="0.25">
      <c r="H220" s="24"/>
      <c r="I220" s="24"/>
      <c r="J220" s="24"/>
      <c r="K220" s="24"/>
    </row>
    <row r="221" spans="8:11" ht="23.1" customHeight="1" x14ac:dyDescent="0.25">
      <c r="H221" s="24"/>
      <c r="I221" s="24"/>
      <c r="J221" s="24"/>
      <c r="K221" s="24"/>
    </row>
    <row r="222" spans="8:11" ht="23.1" customHeight="1" x14ac:dyDescent="0.25">
      <c r="H222" s="24"/>
      <c r="I222" s="24"/>
      <c r="J222" s="49"/>
      <c r="K222" s="50"/>
    </row>
    <row r="223" spans="8:11" ht="23.1" customHeight="1" x14ac:dyDescent="0.25">
      <c r="H223" s="24"/>
      <c r="I223" s="24"/>
      <c r="J223" s="49"/>
      <c r="K223" s="50"/>
    </row>
    <row r="224" spans="8:11" ht="23.1" customHeight="1" x14ac:dyDescent="0.25">
      <c r="H224" s="24"/>
      <c r="I224" s="24"/>
      <c r="J224" s="49"/>
      <c r="K224" s="50"/>
    </row>
    <row r="225" spans="8:11" ht="23.1" customHeight="1" x14ac:dyDescent="0.25">
      <c r="H225" s="24"/>
      <c r="I225" s="24"/>
      <c r="J225" s="49"/>
      <c r="K225" s="50"/>
    </row>
  </sheetData>
  <protectedRanges>
    <protectedRange sqref="E23:E24" name="Диапазон1_2_1_2_3_1_1_4"/>
    <protectedRange sqref="A25" name="Диапазон1_2_1_3_3_5_1"/>
    <protectedRange sqref="A23:B24 D23:D24" name="Диапазон1_2_1_3_3_5_4"/>
    <protectedRange sqref="C23:C24" name="Диапазон1_2_1_2_3_1_1_2_2_3_2"/>
    <protectedRange sqref="A4:E5" name="Диапазон1_2_2_1_2_1_2_1"/>
    <protectedRange sqref="C59 A47:E52 A59 C58:D58 A45:E45" name="Диапазон1_2_1_2_3_1_1"/>
    <protectedRange sqref="A55:B56 A57:D57" name="Диапазон1_2_1_2_3_1_1_1"/>
  </protectedRange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mmandButton3">
          <controlPr defaultSize="0" autoLine="0" r:id="rId5">
            <anchor moveWithCells="1">
              <from>
                <xdr:col>1</xdr:col>
                <xdr:colOff>304800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695325</xdr:rowOff>
              </to>
            </anchor>
          </controlPr>
        </control>
      </mc:Choice>
      <mc:Fallback>
        <control shapeId="2051" r:id="rId4" name="CommandButton3"/>
      </mc:Fallback>
    </mc:AlternateContent>
    <mc:AlternateContent xmlns:mc="http://schemas.openxmlformats.org/markup-compatibility/2006">
      <mc:Choice Requires="x14">
        <control shapeId="2052" r:id="rId6" name="CommandButton4">
          <controlPr defaultSize="0" autoLine="0" r:id="rId7">
            <anchor moveWithCells="1">
              <from>
                <xdr:col>1</xdr:col>
                <xdr:colOff>1000125</xdr:colOff>
                <xdr:row>0</xdr:row>
                <xdr:rowOff>0</xdr:rowOff>
              </from>
              <to>
                <xdr:col>1</xdr:col>
                <xdr:colOff>1762125</xdr:colOff>
                <xdr:row>0</xdr:row>
                <xdr:rowOff>695325</xdr:rowOff>
              </to>
            </anchor>
          </controlPr>
        </control>
      </mc:Choice>
      <mc:Fallback>
        <control shapeId="2052" r:id="rId6" name="CommandButton4"/>
      </mc:Fallback>
    </mc:AlternateContent>
    <mc:AlternateContent xmlns:mc="http://schemas.openxmlformats.org/markup-compatibility/2006">
      <mc:Choice Requires="x14">
        <control shapeId="2053" r:id="rId8" name="CommandButton5">
          <controlPr defaultSize="0" autoLine="0" r:id="rId9">
            <anchor moveWithCells="1">
              <from>
                <xdr:col>1</xdr:col>
                <xdr:colOff>3048000</xdr:colOff>
                <xdr:row>0</xdr:row>
                <xdr:rowOff>0</xdr:rowOff>
              </from>
              <to>
                <xdr:col>1</xdr:col>
                <xdr:colOff>3895725</xdr:colOff>
                <xdr:row>1</xdr:row>
                <xdr:rowOff>0</xdr:rowOff>
              </to>
            </anchor>
          </controlPr>
        </control>
      </mc:Choice>
      <mc:Fallback>
        <control shapeId="2053" r:id="rId8" name="CommandButton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ВОР</vt:lpstr>
      <vt:lpstr>ВОР!Область_печати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Barbulat</dc:creator>
  <cp:lastModifiedBy>Barbulat</cp:lastModifiedBy>
  <cp:lastPrinted>2022-07-08T13:12:28Z</cp:lastPrinted>
  <dcterms:created xsi:type="dcterms:W3CDTF">2022-07-08T12:46:14Z</dcterms:created>
  <dcterms:modified xsi:type="dcterms:W3CDTF">2022-08-23T14:50:42Z</dcterms:modified>
</cp:coreProperties>
</file>