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На подпись Анне\"/>
    </mc:Choice>
  </mc:AlternateContent>
  <bookViews>
    <workbookView xWindow="0" yWindow="0" windowWidth="23040" windowHeight="9192" activeTab="1"/>
  </bookViews>
  <sheets>
    <sheet name="КС-2  " sheetId="1" r:id="rId1"/>
    <sheet name="КС-3" sheetId="2" r:id="rId2"/>
  </sheets>
  <definedNames>
    <definedName name="_xlnm._FilterDatabase" localSheetId="0" hidden="1">'КС-2  '!$A$39:$I$65</definedName>
    <definedName name="_xlnm.Print_Area" localSheetId="0">'КС-2  '!$A$1:$I$221</definedName>
    <definedName name="_xlnm.Print_Area" localSheetId="1">'КС-3'!$A$1:$I$62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1" l="1"/>
  <c r="I59" i="1"/>
  <c r="I60" i="1"/>
  <c r="I61" i="1"/>
  <c r="I52" i="1"/>
  <c r="I53" i="1"/>
  <c r="I54" i="1"/>
  <c r="I55" i="1"/>
  <c r="I56" i="1"/>
  <c r="I57" i="1"/>
  <c r="H41" i="2" l="1"/>
  <c r="G46" i="2"/>
  <c r="I63" i="1"/>
  <c r="I62" i="1"/>
  <c r="I51" i="1"/>
  <c r="I50" i="1"/>
  <c r="I49" i="1"/>
  <c r="I48" i="1"/>
  <c r="I47" i="1"/>
  <c r="I46" i="1"/>
  <c r="I45" i="1"/>
  <c r="I44" i="1"/>
  <c r="I43" i="1"/>
  <c r="I42" i="1"/>
  <c r="I64" i="1" l="1"/>
  <c r="I41" i="2"/>
  <c r="H40" i="2"/>
  <c r="H52" i="2"/>
  <c r="C52" i="2"/>
  <c r="H46" i="2" l="1"/>
  <c r="I40" i="2"/>
  <c r="I46" i="2" s="1"/>
  <c r="I49" i="2" s="1"/>
  <c r="H25" i="2"/>
  <c r="F25" i="2" l="1"/>
</calcChain>
</file>

<file path=xl/sharedStrings.xml><?xml version="1.0" encoding="utf-8"?>
<sst xmlns="http://schemas.openxmlformats.org/spreadsheetml/2006/main" count="159" uniqueCount="106">
  <si>
    <t>Унифицированная форма № КС-2</t>
  </si>
  <si>
    <t>Утверждена постановлением Госкомстата России от 11.11.99г. №100</t>
  </si>
  <si>
    <t>Форма по ОКУД</t>
  </si>
  <si>
    <t>по ОКПО</t>
  </si>
  <si>
    <t xml:space="preserve">Объект: </t>
  </si>
  <si>
    <t>Вид деятельности по ОКДП</t>
  </si>
  <si>
    <t>Договор подряда (контракт)</t>
  </si>
  <si>
    <t>номер</t>
  </si>
  <si>
    <t>дата</t>
  </si>
  <si>
    <t>Номер документа</t>
  </si>
  <si>
    <t>Дата составления</t>
  </si>
  <si>
    <t>Отчетный период</t>
  </si>
  <si>
    <t>с</t>
  </si>
  <si>
    <t>по</t>
  </si>
  <si>
    <t xml:space="preserve">А К Т </t>
  </si>
  <si>
    <t>О  ПРИЕМКЕ ВЫПОЛНЕННЫХ РАБОТ</t>
  </si>
  <si>
    <t>№№
п/п</t>
  </si>
  <si>
    <t>Наименование работ и затрат</t>
  </si>
  <si>
    <t>Ед. изм.</t>
  </si>
  <si>
    <t>Кол-во</t>
  </si>
  <si>
    <t>шт</t>
  </si>
  <si>
    <t>Унифицированная  форма № КС-3</t>
  </si>
  <si>
    <t>Утверждена постановлением Госкомстата России</t>
  </si>
  <si>
    <t>от 11.11.99 № 100</t>
  </si>
  <si>
    <t>Код</t>
  </si>
  <si>
    <t>Вид операции</t>
  </si>
  <si>
    <t>Номер док-та</t>
  </si>
  <si>
    <t>СПРАВКА</t>
  </si>
  <si>
    <t>О СТОИМОСТИ ВЫПОЛНЕННЫХ РАБОТ И ЗАТРАТ</t>
  </si>
  <si>
    <t>Номер по порядку</t>
  </si>
  <si>
    <t>Наименование пусковых комплексов, объектов,  видов выполненных работ, оборудования, затрат</t>
  </si>
  <si>
    <t>Стоимость выполненных работ и затрат, руб.</t>
  </si>
  <si>
    <t>с начала проведения работ</t>
  </si>
  <si>
    <t xml:space="preserve">с начала года </t>
  </si>
  <si>
    <t>в том числе за отчетный период</t>
  </si>
  <si>
    <t>Всего работ и затрат, включаемых в стоимость работ</t>
  </si>
  <si>
    <t>Стройка:</t>
  </si>
  <si>
    <t>№№
позиции по смете</t>
  </si>
  <si>
    <t>Номер единичной расценки</t>
  </si>
  <si>
    <t>Материалы</t>
  </si>
  <si>
    <t>Работы</t>
  </si>
  <si>
    <t>ЦЕНА за ед., руб</t>
  </si>
  <si>
    <t>Стоимость всего, руб</t>
  </si>
  <si>
    <t>Выполненно за отчетный период</t>
  </si>
  <si>
    <t>Сдал</t>
  </si>
  <si>
    <t>Принял</t>
  </si>
  <si>
    <t xml:space="preserve">     М.П.</t>
  </si>
  <si>
    <t>подпись</t>
  </si>
  <si>
    <t xml:space="preserve">Инвестор: </t>
  </si>
  <si>
    <t>организация, адрес, телефон, факс</t>
  </si>
  <si>
    <t>наименование, адрес</t>
  </si>
  <si>
    <t>наименование</t>
  </si>
  <si>
    <t>должность</t>
  </si>
  <si>
    <t>расшифровка подписи</t>
  </si>
  <si>
    <t>Заказчик</t>
  </si>
  <si>
    <t>Подрядчик</t>
  </si>
  <si>
    <t>Монтаж системы отопления с установкой тепловентиляторов, и испытание системы. МО, Сергиево-Посадский район, сельское поселение Березняковское, с. Беликово, д.11</t>
  </si>
  <si>
    <t>Заказчик:</t>
  </si>
  <si>
    <t xml:space="preserve">ИП "Петровций Андрей Иванович" </t>
  </si>
  <si>
    <t xml:space="preserve"> /Петровций А.И./</t>
  </si>
  <si>
    <t>Б.П.</t>
  </si>
  <si>
    <t>0144599937</t>
  </si>
  <si>
    <t>м.кв</t>
  </si>
  <si>
    <t>м.п.</t>
  </si>
  <si>
    <t>Материалы:</t>
  </si>
  <si>
    <t>компл</t>
  </si>
  <si>
    <t>в том числе</t>
  </si>
  <si>
    <t>СМР</t>
  </si>
  <si>
    <t>Итого стоимость выполненных работ. НДС не облагается</t>
  </si>
  <si>
    <t>ИТОГО стоимость выполненных работ, НДС не облагается</t>
  </si>
  <si>
    <t>Итоговая сумма к оплате, НДС не облагается</t>
  </si>
  <si>
    <t xml:space="preserve"> 26.08.2024</t>
  </si>
  <si>
    <t>Москва, Большая Новодмитровская 36 к1.</t>
  </si>
  <si>
    <t xml:space="preserve">Зачет аванса </t>
  </si>
  <si>
    <t xml:space="preserve">Демонтаж бетонных участков пола  1х2,1х0,5 </t>
  </si>
  <si>
    <t>Демонтаж бетонных участков 1,5х1,5х0,2</t>
  </si>
  <si>
    <t xml:space="preserve">Земляные работы под бетонными "островами" 3х1,5х0,2 </t>
  </si>
  <si>
    <t xml:space="preserve">Демонтаж металл оголовков </t>
  </si>
  <si>
    <t>Демонтаж остатков металоконструкции из кирпичной стены(выемка)</t>
  </si>
  <si>
    <t>Демонтаж штукатурки на стенах</t>
  </si>
  <si>
    <t>Демонтаж участка перегородки из кирпича толщиной 0,5 кирп. 1,5х3,5м</t>
  </si>
  <si>
    <t>Демонтаж участка перегородки из кирпича толщиной 1 кирп. 1,0х1,0м</t>
  </si>
  <si>
    <t>Демонтаж опалубки бортика вдоль окон</t>
  </si>
  <si>
    <t>Демонтаж бетонных  "островов" 3х1,5х0,8 и 2х1,5х0,8</t>
  </si>
  <si>
    <t>м.куб</t>
  </si>
  <si>
    <t>кв.м</t>
  </si>
  <si>
    <t>ЗАЛ_Устройство бетонного слоя,  бетон М300: 3х1,5х0,55; 2х2,1х0,55; 1х2,1х0,4; 1,5х1,5х0,3</t>
  </si>
  <si>
    <t>ЗАЛ_Устройство гидроизоляции</t>
  </si>
  <si>
    <t>ЗАЛ_Монтаж опалубки бортика вдоль окон</t>
  </si>
  <si>
    <t>ЗАЛ_Армирование бортика вдоль окон</t>
  </si>
  <si>
    <t>ЗАЛ_Бетонирование бортика вдоль окон, бетон М300</t>
  </si>
  <si>
    <r>
      <t>ЗАЛ_Устройство арматурной сетки ячейка 150х150 в 2 слоя (-</t>
    </r>
    <r>
      <rPr>
        <i/>
        <sz val="11"/>
        <rFont val="Calibri"/>
        <family val="2"/>
        <charset val="204"/>
        <scheme val="minor"/>
      </rPr>
      <t>Ф</t>
    </r>
    <r>
      <rPr>
        <sz val="11"/>
        <rFont val="Calibri"/>
        <family val="2"/>
        <charset val="204"/>
        <scheme val="minor"/>
      </rPr>
      <t>12 - 200м)</t>
    </r>
  </si>
  <si>
    <t>Мобилизационные расходы</t>
  </si>
  <si>
    <t>Вынос/вывоз мусора</t>
  </si>
  <si>
    <t xml:space="preserve">Подготовка стройплощадки (очистка) </t>
  </si>
  <si>
    <t>Аренда оборудования</t>
  </si>
  <si>
    <t>контейнер</t>
  </si>
  <si>
    <t>ООО “Инвейжн Юниверс”        ИНН	9715363111,  Телефон	+79209119477</t>
  </si>
  <si>
    <t>Индивидуальный предприниматель Петровций Андрей Иванович ИНН 772326326245,  телефон +79017870278</t>
  </si>
  <si>
    <t>Расходные материалы</t>
  </si>
  <si>
    <t>1.1</t>
  </si>
  <si>
    <t>1.2</t>
  </si>
  <si>
    <t>1.3</t>
  </si>
  <si>
    <t>1.4</t>
  </si>
  <si>
    <t>1.5</t>
  </si>
  <si>
    <t>Работы: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</si>
</sst>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0.0"/>
  </numFmts>
  <fonts count="3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Estrangelo Edessa"/>
      <family val="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u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Estrangelo Edessa"/>
      <family val="4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family val="2"/>
      <charset val="204"/>
    </font>
    <font>
      <u/>
      <sz val="10"/>
      <name val="Arial Cyr"/>
      <charset val="204"/>
    </font>
    <font>
      <sz val="8"/>
      <name val="Arial"/>
      <family val="2"/>
    </font>
    <font>
      <b/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Arial"/>
      <family val="2"/>
      <charset val="204"/>
    </font>
    <font>
      <i/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7" fillId="0" borderId="0"/>
    <xf numFmtId="0" fontId="8" fillId="0" borderId="0"/>
    <xf numFmtId="0" fontId="7" fillId="0" borderId="0"/>
    <xf numFmtId="164" fontId="11" fillId="0" borderId="0" applyFont="0" applyFill="0" applyBorder="0" applyAlignment="0" applyProtection="0"/>
    <xf numFmtId="0" fontId="11" fillId="0" borderId="0"/>
    <xf numFmtId="0" fontId="14" fillId="0" borderId="0"/>
    <xf numFmtId="0" fontId="13" fillId="0" borderId="0"/>
    <xf numFmtId="0" fontId="20" fillId="0" borderId="0"/>
    <xf numFmtId="0" fontId="22" fillId="0" borderId="0"/>
  </cellStyleXfs>
  <cellXfs count="2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left" wrapText="1"/>
    </xf>
    <xf numFmtId="10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top"/>
    </xf>
    <xf numFmtId="3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9" fontId="4" fillId="0" borderId="0" xfId="1" applyNumberFormat="1" applyFont="1"/>
    <xf numFmtId="165" fontId="4" fillId="0" borderId="0" xfId="1" applyNumberFormat="1" applyFont="1"/>
    <xf numFmtId="0" fontId="4" fillId="0" borderId="0" xfId="0" applyFont="1" applyAlignment="1">
      <alignment horizontal="right" vertical="top"/>
    </xf>
    <xf numFmtId="9" fontId="4" fillId="0" borderId="0" xfId="1" applyNumberFormat="1" applyFont="1" applyAlignment="1">
      <alignment horizontal="right" vertical="center"/>
    </xf>
    <xf numFmtId="10" fontId="4" fillId="0" borderId="2" xfId="1" applyNumberFormat="1" applyFont="1" applyBorder="1" applyAlignment="1">
      <alignment horizontal="center" vertical="center"/>
    </xf>
    <xf numFmtId="10" fontId="4" fillId="0" borderId="3" xfId="1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9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Continuous"/>
    </xf>
    <xf numFmtId="49" fontId="5" fillId="0" borderId="0" xfId="1" applyNumberFormat="1" applyFont="1" applyAlignment="1">
      <alignment horizontal="centerContinuous" vertical="center"/>
    </xf>
    <xf numFmtId="9" fontId="5" fillId="0" borderId="0" xfId="1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49" fontId="4" fillId="0" borderId="0" xfId="1" applyNumberFormat="1" applyFont="1" applyAlignment="1">
      <alignment horizontal="centerContinuous" vertical="center"/>
    </xf>
    <xf numFmtId="9" fontId="4" fillId="0" borderId="0" xfId="1" applyNumberFormat="1" applyFont="1" applyAlignment="1">
      <alignment horizontal="centerContinuous" vertical="center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1" applyFont="1" applyAlignment="1">
      <alignment horizontal="left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/>
    </xf>
    <xf numFmtId="2" fontId="1" fillId="0" borderId="0" xfId="0" applyNumberFormat="1" applyFont="1"/>
    <xf numFmtId="2" fontId="5" fillId="0" borderId="0" xfId="4" applyNumberFormat="1" applyFont="1"/>
    <xf numFmtId="49" fontId="9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0" xfId="6" applyFont="1"/>
    <xf numFmtId="0" fontId="13" fillId="0" borderId="0" xfId="6" applyFont="1" applyAlignment="1">
      <alignment horizontal="right"/>
    </xf>
    <xf numFmtId="0" fontId="13" fillId="0" borderId="0" xfId="6" applyFont="1" applyAlignment="1">
      <alignment horizontal="center" vertical="top" wrapText="1"/>
    </xf>
    <xf numFmtId="0" fontId="11" fillId="0" borderId="0" xfId="7" applyFont="1"/>
    <xf numFmtId="9" fontId="11" fillId="0" borderId="0" xfId="7" applyNumberFormat="1" applyFont="1" applyAlignment="1">
      <alignment horizontal="center" vertical="center"/>
    </xf>
    <xf numFmtId="9" fontId="11" fillId="0" borderId="2" xfId="7" applyNumberFormat="1" applyFont="1" applyBorder="1" applyAlignment="1">
      <alignment horizontal="center" vertical="center"/>
    </xf>
    <xf numFmtId="3" fontId="11" fillId="0" borderId="0" xfId="7" applyNumberFormat="1" applyFont="1" applyAlignment="1">
      <alignment horizontal="center" vertical="center"/>
    </xf>
    <xf numFmtId="4" fontId="11" fillId="0" borderId="2" xfId="7" applyNumberFormat="1" applyFont="1" applyBorder="1" applyAlignment="1">
      <alignment horizontal="center" vertical="center"/>
    </xf>
    <xf numFmtId="3" fontId="11" fillId="0" borderId="0" xfId="7" applyNumberFormat="1" applyFont="1"/>
    <xf numFmtId="0" fontId="11" fillId="0" borderId="0" xfId="7" applyFont="1" applyAlignment="1">
      <alignment horizontal="right" vertical="center" wrapText="1"/>
    </xf>
    <xf numFmtId="0" fontId="11" fillId="0" borderId="0" xfId="7" applyFont="1" applyAlignment="1">
      <alignment vertical="center" wrapText="1"/>
    </xf>
    <xf numFmtId="1" fontId="17" fillId="0" borderId="2" xfId="7" applyNumberFormat="1" applyFont="1" applyBorder="1" applyAlignment="1">
      <alignment horizontal="center"/>
    </xf>
    <xf numFmtId="14" fontId="17" fillId="0" borderId="2" xfId="7" applyNumberFormat="1" applyFont="1" applyBorder="1" applyAlignment="1">
      <alignment horizontal="center"/>
    </xf>
    <xf numFmtId="49" fontId="11" fillId="0" borderId="0" xfId="7" applyNumberFormat="1" applyFont="1" applyAlignment="1">
      <alignment horizontal="center" vertical="center"/>
    </xf>
    <xf numFmtId="4" fontId="11" fillId="0" borderId="0" xfId="7" applyNumberFormat="1" applyFont="1" applyAlignment="1">
      <alignment horizontal="center" vertical="center"/>
    </xf>
    <xf numFmtId="0" fontId="15" fillId="0" borderId="0" xfId="6" applyFont="1" applyAlignment="1">
      <alignment horizontal="center"/>
    </xf>
    <xf numFmtId="0" fontId="13" fillId="0" borderId="0" xfId="6" applyFont="1" applyAlignment="1">
      <alignment horizontal="center"/>
    </xf>
    <xf numFmtId="4" fontId="18" fillId="0" borderId="2" xfId="6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0" xfId="6" applyFont="1" applyAlignment="1">
      <alignment horizontal="center" vertical="center" wrapText="1"/>
    </xf>
    <xf numFmtId="0" fontId="13" fillId="0" borderId="0" xfId="6" applyFont="1" applyAlignment="1">
      <alignment vertical="center" wrapText="1"/>
    </xf>
    <xf numFmtId="4" fontId="13" fillId="0" borderId="0" xfId="6" applyNumberFormat="1" applyFont="1" applyAlignment="1">
      <alignment vertical="center"/>
    </xf>
    <xf numFmtId="4" fontId="15" fillId="0" borderId="5" xfId="6" applyNumberFormat="1" applyFont="1" applyBorder="1" applyAlignment="1">
      <alignment horizontal="center" vertical="center" wrapText="1"/>
    </xf>
    <xf numFmtId="4" fontId="15" fillId="0" borderId="0" xfId="6" applyNumberFormat="1" applyFont="1" applyAlignment="1">
      <alignment horizontal="right" vertical="center"/>
    </xf>
    <xf numFmtId="4" fontId="15" fillId="0" borderId="0" xfId="6" applyNumberFormat="1" applyFont="1" applyAlignment="1">
      <alignment horizontal="center" vertical="center" wrapText="1"/>
    </xf>
    <xf numFmtId="4" fontId="13" fillId="0" borderId="0" xfId="6" applyNumberFormat="1" applyFont="1" applyAlignment="1">
      <alignment horizontal="right" vertical="center"/>
    </xf>
    <xf numFmtId="4" fontId="13" fillId="0" borderId="0" xfId="6" applyNumberFormat="1" applyFont="1" applyAlignment="1">
      <alignment horizontal="center" vertical="center" wrapText="1"/>
    </xf>
    <xf numFmtId="9" fontId="11" fillId="0" borderId="0" xfId="7" applyNumberFormat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21" fillId="0" borderId="0" xfId="4" applyFont="1" applyAlignment="1">
      <alignment wrapText="1"/>
    </xf>
    <xf numFmtId="0" fontId="7" fillId="0" borderId="0" xfId="4"/>
    <xf numFmtId="3" fontId="16" fillId="0" borderId="0" xfId="7" applyNumberFormat="1" applyFont="1" applyAlignment="1">
      <alignment horizontal="left" vertical="top"/>
    </xf>
    <xf numFmtId="4" fontId="1" fillId="0" borderId="0" xfId="0" applyNumberFormat="1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4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4" applyNumberFormat="1" applyFont="1" applyAlignment="1">
      <alignment horizontal="center"/>
    </xf>
    <xf numFmtId="0" fontId="1" fillId="0" borderId="1" xfId="0" applyFont="1" applyBorder="1"/>
    <xf numFmtId="0" fontId="4" fillId="0" borderId="0" xfId="4" applyFont="1"/>
    <xf numFmtId="4" fontId="4" fillId="0" borderId="0" xfId="4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center" vertical="top"/>
    </xf>
    <xf numFmtId="10" fontId="4" fillId="0" borderId="0" xfId="1" applyNumberFormat="1" applyFont="1" applyAlignment="1">
      <alignment horizontal="right" vertical="top"/>
    </xf>
    <xf numFmtId="4" fontId="4" fillId="0" borderId="0" xfId="1" applyNumberFormat="1" applyFont="1" applyAlignment="1">
      <alignment horizontal="right" vertical="top"/>
    </xf>
    <xf numFmtId="3" fontId="17" fillId="0" borderId="0" xfId="7" applyNumberFormat="1" applyFont="1" applyAlignment="1">
      <alignment horizontal="left"/>
    </xf>
    <xf numFmtId="0" fontId="11" fillId="0" borderId="0" xfId="9" applyFont="1" applyAlignment="1">
      <alignment horizontal="right" vertical="top"/>
    </xf>
    <xf numFmtId="0" fontId="11" fillId="0" borderId="0" xfId="9" applyFont="1" applyAlignment="1">
      <alignment horizontal="right"/>
    </xf>
    <xf numFmtId="3" fontId="0" fillId="0" borderId="0" xfId="7" applyNumberFormat="1" applyFont="1" applyAlignment="1">
      <alignment horizontal="left"/>
    </xf>
    <xf numFmtId="0" fontId="7" fillId="0" borderId="0" xfId="4" applyAlignment="1">
      <alignment horizontal="center"/>
    </xf>
    <xf numFmtId="0" fontId="16" fillId="0" borderId="0" xfId="9" applyFont="1" applyAlignment="1">
      <alignment vertical="top"/>
    </xf>
    <xf numFmtId="3" fontId="16" fillId="0" borderId="0" xfId="7" applyNumberFormat="1" applyFont="1" applyAlignment="1">
      <alignment vertical="top"/>
    </xf>
    <xf numFmtId="0" fontId="11" fillId="0" borderId="0" xfId="9" applyFont="1"/>
    <xf numFmtId="0" fontId="0" fillId="0" borderId="1" xfId="0" applyBorder="1"/>
    <xf numFmtId="4" fontId="5" fillId="0" borderId="2" xfId="1" applyNumberFormat="1" applyFont="1" applyBorder="1" applyAlignment="1">
      <alignment horizontal="right" vertical="center" wrapText="1"/>
    </xf>
    <xf numFmtId="166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5" applyNumberFormat="1" applyFont="1" applyFill="1" applyBorder="1" applyAlignment="1" applyProtection="1">
      <alignment horizontal="right" vertical="center" wrapText="1"/>
      <protection locked="0"/>
    </xf>
    <xf numFmtId="49" fontId="4" fillId="0" borderId="2" xfId="0" applyNumberFormat="1" applyFont="1" applyBorder="1" applyAlignment="1">
      <alignment horizontal="left" wrapText="1"/>
    </xf>
    <xf numFmtId="49" fontId="26" fillId="0" borderId="2" xfId="0" applyNumberFormat="1" applyFont="1" applyBorder="1" applyAlignment="1">
      <alignment horizont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3" fillId="0" borderId="2" xfId="6" applyFont="1" applyBorder="1" applyAlignment="1">
      <alignment vertical="center" wrapText="1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2" applyFont="1" applyAlignment="1">
      <alignment vertical="top"/>
    </xf>
    <xf numFmtId="49" fontId="4" fillId="0" borderId="1" xfId="1" applyNumberFormat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0" fontId="15" fillId="0" borderId="2" xfId="6" applyFont="1" applyBorder="1" applyAlignment="1">
      <alignment vertical="center" wrapText="1"/>
    </xf>
    <xf numFmtId="0" fontId="13" fillId="0" borderId="3" xfId="6" applyFont="1" applyBorder="1" applyAlignment="1">
      <alignment vertical="center" wrapText="1"/>
    </xf>
    <xf numFmtId="0" fontId="15" fillId="0" borderId="3" xfId="6" applyFont="1" applyBorder="1" applyAlignment="1">
      <alignment vertical="center" wrapText="1"/>
    </xf>
    <xf numFmtId="17" fontId="13" fillId="0" borderId="0" xfId="0" applyNumberFormat="1" applyFont="1"/>
    <xf numFmtId="4" fontId="13" fillId="0" borderId="0" xfId="0" applyNumberFormat="1" applyFont="1"/>
    <xf numFmtId="0" fontId="13" fillId="0" borderId="4" xfId="6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left" vertical="center" wrapText="1"/>
    </xf>
    <xf numFmtId="4" fontId="18" fillId="0" borderId="4" xfId="6" applyNumberFormat="1" applyFont="1" applyBorder="1" applyAlignment="1">
      <alignment horizontal="center" vertical="center" wrapText="1"/>
    </xf>
    <xf numFmtId="0" fontId="13" fillId="0" borderId="11" xfId="6" applyFont="1" applyBorder="1" applyAlignment="1">
      <alignment horizontal="center" vertical="center" wrapText="1"/>
    </xf>
    <xf numFmtId="0" fontId="13" fillId="0" borderId="12" xfId="6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 wrapText="1"/>
    </xf>
    <xf numFmtId="4" fontId="18" fillId="0" borderId="14" xfId="6" applyNumberFormat="1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3" fillId="0" borderId="16" xfId="6" applyFont="1" applyBorder="1" applyAlignment="1">
      <alignment horizontal="center" vertical="center" wrapText="1"/>
    </xf>
    <xf numFmtId="4" fontId="18" fillId="0" borderId="16" xfId="6" applyNumberFormat="1" applyFont="1" applyBorder="1" applyAlignment="1">
      <alignment horizontal="center" vertical="center" wrapText="1"/>
    </xf>
    <xf numFmtId="4" fontId="18" fillId="0" borderId="17" xfId="6" applyNumberFormat="1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  <xf numFmtId="0" fontId="0" fillId="0" borderId="14" xfId="0" applyBorder="1"/>
    <xf numFmtId="0" fontId="15" fillId="0" borderId="12" xfId="6" applyFont="1" applyBorder="1" applyAlignment="1">
      <alignment horizontal="center" vertical="center" wrapText="1"/>
    </xf>
    <xf numFmtId="4" fontId="19" fillId="0" borderId="12" xfId="6" applyNumberFormat="1" applyFont="1" applyBorder="1" applyAlignment="1">
      <alignment horizontal="center" vertical="center" wrapText="1"/>
    </xf>
    <xf numFmtId="4" fontId="19" fillId="0" borderId="18" xfId="6" applyNumberFormat="1" applyFont="1" applyBorder="1" applyAlignment="1">
      <alignment horizontal="center" vertical="center" wrapText="1"/>
    </xf>
    <xf numFmtId="4" fontId="18" fillId="0" borderId="19" xfId="6" applyNumberFormat="1" applyFont="1" applyBorder="1" applyAlignment="1">
      <alignment horizontal="center" vertical="center" wrapText="1"/>
    </xf>
    <xf numFmtId="0" fontId="15" fillId="0" borderId="16" xfId="6" applyFont="1" applyBorder="1" applyAlignment="1">
      <alignment horizontal="center" vertical="center" wrapText="1"/>
    </xf>
    <xf numFmtId="4" fontId="15" fillId="0" borderId="16" xfId="6" applyNumberFormat="1" applyFont="1" applyBorder="1" applyAlignment="1">
      <alignment vertical="center"/>
    </xf>
    <xf numFmtId="0" fontId="23" fillId="0" borderId="16" xfId="0" applyFont="1" applyBorder="1" applyAlignment="1">
      <alignment horizontal="right"/>
    </xf>
    <xf numFmtId="4" fontId="15" fillId="0" borderId="17" xfId="6" applyNumberFormat="1" applyFont="1" applyBorder="1" applyAlignment="1">
      <alignment horizontal="center" vertical="center" wrapText="1"/>
    </xf>
    <xf numFmtId="0" fontId="1" fillId="0" borderId="2" xfId="0" applyFont="1" applyBorder="1"/>
    <xf numFmtId="14" fontId="4" fillId="0" borderId="2" xfId="1" applyNumberFormat="1" applyFont="1" applyFill="1" applyBorder="1" applyAlignment="1">
      <alignment horizontal="center" vertical="center"/>
    </xf>
    <xf numFmtId="0" fontId="30" fillId="0" borderId="0" xfId="6" applyFont="1"/>
    <xf numFmtId="0" fontId="31" fillId="0" borderId="0" xfId="7" applyFont="1"/>
    <xf numFmtId="0" fontId="30" fillId="0" borderId="0" xfId="6" applyFont="1" applyAlignment="1">
      <alignment vertical="top" wrapText="1"/>
    </xf>
    <xf numFmtId="0" fontId="30" fillId="0" borderId="0" xfId="6" applyFont="1" applyAlignment="1">
      <alignment horizontal="right" vertical="top"/>
    </xf>
    <xf numFmtId="0" fontId="30" fillId="0" borderId="2" xfId="6" applyFont="1" applyBorder="1" applyAlignment="1">
      <alignment horizontal="center" vertical="top" wrapText="1"/>
    </xf>
    <xf numFmtId="9" fontId="31" fillId="0" borderId="0" xfId="7" applyNumberFormat="1" applyFont="1" applyAlignment="1">
      <alignment horizontal="right" vertical="center"/>
    </xf>
    <xf numFmtId="9" fontId="31" fillId="0" borderId="0" xfId="7" applyNumberFormat="1" applyFont="1" applyAlignment="1">
      <alignment horizontal="center" vertical="center"/>
    </xf>
    <xf numFmtId="9" fontId="31" fillId="0" borderId="2" xfId="7" applyNumberFormat="1" applyFont="1" applyBorder="1" applyAlignment="1">
      <alignment horizontal="center" vertical="center"/>
    </xf>
    <xf numFmtId="3" fontId="31" fillId="0" borderId="0" xfId="7" applyNumberFormat="1" applyFont="1" applyAlignment="1">
      <alignment horizontal="center" vertical="center"/>
    </xf>
    <xf numFmtId="4" fontId="31" fillId="0" borderId="2" xfId="7" applyNumberFormat="1" applyFont="1" applyBorder="1" applyAlignment="1">
      <alignment horizontal="center" vertical="center"/>
    </xf>
    <xf numFmtId="49" fontId="1" fillId="0" borderId="0" xfId="0" applyNumberFormat="1" applyFont="1"/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top"/>
    </xf>
    <xf numFmtId="49" fontId="4" fillId="0" borderId="0" xfId="0" applyNumberFormat="1" applyFont="1"/>
    <xf numFmtId="49" fontId="5" fillId="0" borderId="2" xfId="0" applyNumberFormat="1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24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166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2" applyFont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/>
    </xf>
    <xf numFmtId="9" fontId="4" fillId="0" borderId="4" xfId="1" applyNumberFormat="1" applyFont="1" applyBorder="1" applyAlignment="1">
      <alignment horizontal="center" vertical="center" wrapText="1"/>
    </xf>
    <xf numFmtId="9" fontId="4" fillId="0" borderId="5" xfId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4" xfId="3" applyNumberFormat="1" applyFont="1" applyBorder="1" applyAlignment="1">
      <alignment horizontal="center" vertical="center" wrapText="1"/>
    </xf>
    <xf numFmtId="9" fontId="4" fillId="0" borderId="5" xfId="3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/>
    </xf>
    <xf numFmtId="0" fontId="13" fillId="0" borderId="2" xfId="6" applyFont="1" applyBorder="1" applyAlignment="1">
      <alignment horizontal="center" vertical="center" wrapText="1"/>
    </xf>
    <xf numFmtId="0" fontId="13" fillId="0" borderId="16" xfId="6" applyFont="1" applyBorder="1" applyAlignment="1">
      <alignment horizontal="center" vertical="center" wrapText="1"/>
    </xf>
    <xf numFmtId="0" fontId="13" fillId="0" borderId="14" xfId="6" applyFont="1" applyBorder="1" applyAlignment="1">
      <alignment horizontal="center" vertical="center" wrapText="1"/>
    </xf>
    <xf numFmtId="0" fontId="13" fillId="0" borderId="17" xfId="6" applyFont="1" applyBorder="1" applyAlignment="1">
      <alignment horizontal="center" vertical="center" wrapText="1"/>
    </xf>
    <xf numFmtId="0" fontId="13" fillId="0" borderId="12" xfId="6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  <xf numFmtId="0" fontId="13" fillId="0" borderId="3" xfId="6" applyFont="1" applyBorder="1" applyAlignment="1">
      <alignment horizontal="left" vertical="center" wrapText="1"/>
    </xf>
    <xf numFmtId="0" fontId="13" fillId="0" borderId="6" xfId="6" applyFont="1" applyBorder="1" applyAlignment="1">
      <alignment horizontal="left" vertical="center" wrapText="1"/>
    </xf>
    <xf numFmtId="0" fontId="13" fillId="0" borderId="7" xfId="6" applyFont="1" applyBorder="1" applyAlignment="1">
      <alignment horizontal="left" vertical="center" wrapText="1"/>
    </xf>
    <xf numFmtId="0" fontId="4" fillId="0" borderId="8" xfId="2" applyFont="1" applyBorder="1" applyAlignment="1">
      <alignment horizontal="center" vertical="top"/>
    </xf>
    <xf numFmtId="0" fontId="15" fillId="0" borderId="0" xfId="6" applyFont="1" applyAlignment="1">
      <alignment horizontal="center"/>
    </xf>
    <xf numFmtId="10" fontId="4" fillId="0" borderId="10" xfId="1" applyNumberFormat="1" applyFont="1" applyBorder="1" applyAlignment="1">
      <alignment horizontal="center" vertical="center"/>
    </xf>
    <xf numFmtId="0" fontId="13" fillId="0" borderId="4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vertical="center" wrapText="1"/>
    </xf>
    <xf numFmtId="3" fontId="11" fillId="0" borderId="2" xfId="7" applyNumberFormat="1" applyFont="1" applyBorder="1" applyAlignment="1">
      <alignment horizontal="center" vertical="center" wrapText="1"/>
    </xf>
    <xf numFmtId="0" fontId="13" fillId="0" borderId="2" xfId="6" applyFont="1" applyBorder="1" applyAlignment="1">
      <alignment horizontal="left" vertical="center" wrapText="1"/>
    </xf>
    <xf numFmtId="0" fontId="1" fillId="0" borderId="1" xfId="0" applyFont="1" applyBorder="1"/>
    <xf numFmtId="0" fontId="13" fillId="0" borderId="11" xfId="6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5" fillId="0" borderId="2" xfId="6" applyFont="1" applyBorder="1" applyAlignment="1">
      <alignment horizontal="left" vertical="center" wrapText="1"/>
    </xf>
    <xf numFmtId="0" fontId="13" fillId="0" borderId="16" xfId="6" applyFont="1" applyBorder="1" applyAlignment="1">
      <alignment vertical="center" wrapText="1"/>
    </xf>
    <xf numFmtId="0" fontId="13" fillId="0" borderId="16" xfId="6" applyFont="1" applyBorder="1" applyAlignment="1">
      <alignment horizontal="left" vertical="center" wrapText="1"/>
    </xf>
    <xf numFmtId="0" fontId="15" fillId="0" borderId="12" xfId="6" applyFont="1" applyBorder="1" applyAlignment="1">
      <alignment horizontal="left" vertical="center" wrapText="1"/>
    </xf>
  </cellXfs>
  <cellStyles count="11">
    <cellStyle name="Обычный" xfId="0" builtinId="0"/>
    <cellStyle name="Обычный 2 2" xfId="4"/>
    <cellStyle name="Обычный 2 2 2" xfId="6"/>
    <cellStyle name="Обычный 2 3" xfId="8"/>
    <cellStyle name="Обычный 6" xfId="10"/>
    <cellStyle name="Обычный_Ж.д.Пресненский вал-КС-2" xfId="1"/>
    <cellStyle name="Обычный_Ж.д.Пресненский вал-КС-2 2" xfId="7"/>
    <cellStyle name="Обычный_Сводка затрат по видам работ" xfId="3"/>
    <cellStyle name="Обычный_Ф-2, Ф-3 роддом" xfId="2"/>
    <cellStyle name="Обычный_Ф-2, Ф-3 роддом 2" xfId="9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40"/>
  <sheetViews>
    <sheetView view="pageBreakPreview" topLeftCell="A44" zoomScale="70" zoomScaleNormal="100" zoomScaleSheetLayoutView="70" workbookViewId="0">
      <selection activeCell="G31" sqref="G31"/>
    </sheetView>
  </sheetViews>
  <sheetFormatPr defaultColWidth="9.109375" defaultRowHeight="15.6"/>
  <cols>
    <col min="1" max="1" width="17.109375" style="1" customWidth="1"/>
    <col min="2" max="2" width="11.33203125" style="166" customWidth="1"/>
    <col min="3" max="3" width="55.6640625" style="1" customWidth="1"/>
    <col min="4" max="4" width="8.88671875" style="1" customWidth="1"/>
    <col min="5" max="5" width="12.44140625" style="1" customWidth="1"/>
    <col min="6" max="6" width="12.109375" style="1" customWidth="1"/>
    <col min="7" max="7" width="17" style="1" customWidth="1"/>
    <col min="8" max="8" width="15.6640625" style="1" customWidth="1"/>
    <col min="9" max="9" width="18.109375" style="1" customWidth="1"/>
    <col min="10" max="10" width="11.88671875" style="1" customWidth="1"/>
    <col min="11" max="16384" width="9.109375" style="1"/>
  </cols>
  <sheetData>
    <row r="1" spans="1:9" ht="15.75" hidden="1" customHeight="1">
      <c r="F1" s="2"/>
      <c r="G1" s="2"/>
      <c r="H1" s="2"/>
    </row>
    <row r="2" spans="1:9" ht="16.2" hidden="1" thickBot="1">
      <c r="F2" s="3"/>
      <c r="G2" s="3"/>
      <c r="H2" s="3"/>
      <c r="I2" s="3"/>
    </row>
    <row r="3" spans="1:9" ht="16.2" hidden="1" thickBot="1">
      <c r="F3" s="4"/>
      <c r="G3" s="4"/>
      <c r="H3" s="4"/>
      <c r="I3" s="4"/>
    </row>
    <row r="4" spans="1:9" ht="16.5" hidden="1" customHeight="1" thickBot="1">
      <c r="F4" s="4"/>
      <c r="G4" s="4"/>
      <c r="H4" s="4"/>
      <c r="I4" s="4"/>
    </row>
    <row r="5" spans="1:9" ht="16.5" hidden="1" customHeight="1" thickBot="1"/>
    <row r="6" spans="1:9" ht="16.5" hidden="1" customHeight="1" thickBot="1"/>
    <row r="7" spans="1:9" ht="16.5" hidden="1" customHeight="1" thickBot="1"/>
    <row r="8" spans="1:9">
      <c r="C8" s="5"/>
      <c r="D8" s="5"/>
      <c r="E8" s="5"/>
      <c r="F8" s="5"/>
      <c r="H8" s="121"/>
      <c r="I8" s="122" t="s">
        <v>0</v>
      </c>
    </row>
    <row r="9" spans="1:9" ht="23.25" customHeight="1">
      <c r="C9" s="6"/>
      <c r="D9" s="6"/>
      <c r="E9" s="6"/>
      <c r="F9" s="6"/>
      <c r="G9" s="6"/>
      <c r="H9" s="95"/>
      <c r="I9" s="96" t="s">
        <v>1</v>
      </c>
    </row>
    <row r="10" spans="1:9" ht="21" customHeight="1">
      <c r="A10" s="37"/>
      <c r="B10" s="167"/>
      <c r="H10" s="7" t="s">
        <v>2</v>
      </c>
      <c r="I10" s="39"/>
    </row>
    <row r="11" spans="1:9">
      <c r="A11" s="123" t="s">
        <v>48</v>
      </c>
      <c r="B11" s="197"/>
      <c r="C11" s="197"/>
      <c r="D11" s="197"/>
      <c r="E11" s="197"/>
      <c r="F11" s="197"/>
      <c r="G11" s="197"/>
      <c r="H11" s="10"/>
      <c r="I11" s="195"/>
    </row>
    <row r="12" spans="1:9">
      <c r="A12" s="80"/>
      <c r="B12" s="198" t="s">
        <v>49</v>
      </c>
      <c r="C12" s="198"/>
      <c r="D12" s="198"/>
      <c r="E12" s="198"/>
      <c r="F12" s="198"/>
      <c r="G12" s="198"/>
      <c r="H12" s="10"/>
      <c r="I12" s="196"/>
    </row>
    <row r="13" spans="1:9">
      <c r="C13" s="8"/>
      <c r="D13" s="8"/>
      <c r="E13" s="8"/>
      <c r="F13" s="8"/>
      <c r="G13" s="8"/>
      <c r="H13" s="10"/>
      <c r="I13" s="188">
        <v>16982657</v>
      </c>
    </row>
    <row r="14" spans="1:9" ht="15.6" customHeight="1">
      <c r="A14" s="124" t="s">
        <v>54</v>
      </c>
      <c r="B14" s="191" t="s">
        <v>97</v>
      </c>
      <c r="C14" s="191"/>
      <c r="D14" s="191"/>
      <c r="E14" s="191"/>
      <c r="F14" s="191"/>
      <c r="G14" s="191"/>
      <c r="H14" s="7" t="s">
        <v>3</v>
      </c>
      <c r="I14" s="189"/>
    </row>
    <row r="15" spans="1:9" ht="19.95" customHeight="1">
      <c r="A15" s="80"/>
      <c r="B15" s="198" t="s">
        <v>49</v>
      </c>
      <c r="C15" s="198"/>
      <c r="D15" s="198"/>
      <c r="E15" s="198"/>
      <c r="F15" s="198"/>
      <c r="G15" s="198"/>
      <c r="H15" s="11"/>
      <c r="I15" s="190"/>
    </row>
    <row r="16" spans="1:9">
      <c r="A16" s="80"/>
      <c r="B16" s="168"/>
      <c r="C16" s="12"/>
      <c r="D16" s="12"/>
      <c r="E16" s="12"/>
      <c r="F16" s="12"/>
      <c r="G16" s="12"/>
      <c r="H16" s="12"/>
      <c r="I16" s="184" t="s">
        <v>61</v>
      </c>
    </row>
    <row r="17" spans="1:9" ht="32.25" customHeight="1">
      <c r="A17" s="123" t="s">
        <v>55</v>
      </c>
      <c r="B17" s="191" t="s">
        <v>98</v>
      </c>
      <c r="C17" s="191"/>
      <c r="D17" s="191"/>
      <c r="E17" s="191"/>
      <c r="F17" s="191"/>
      <c r="G17" s="191"/>
      <c r="H17" s="7" t="s">
        <v>3</v>
      </c>
      <c r="I17" s="184"/>
    </row>
    <row r="18" spans="1:9" ht="15.6" customHeight="1">
      <c r="A18" s="125"/>
      <c r="B18" s="192"/>
      <c r="C18" s="192"/>
      <c r="D18" s="192"/>
      <c r="E18" s="192"/>
      <c r="F18" s="192"/>
      <c r="G18" s="192"/>
      <c r="H18" s="10"/>
      <c r="I18" s="184"/>
    </row>
    <row r="19" spans="1:9">
      <c r="A19" s="125"/>
      <c r="B19" s="169"/>
      <c r="C19" s="75"/>
      <c r="D19" s="75"/>
      <c r="E19" s="75"/>
      <c r="F19" s="75"/>
      <c r="G19" s="75"/>
      <c r="H19" s="10"/>
      <c r="I19" s="185"/>
    </row>
    <row r="20" spans="1:9">
      <c r="A20" s="124" t="s">
        <v>36</v>
      </c>
      <c r="B20" s="193" t="s">
        <v>72</v>
      </c>
      <c r="C20" s="193"/>
      <c r="D20" s="193"/>
      <c r="E20" s="193"/>
      <c r="F20" s="193"/>
      <c r="G20" s="193"/>
      <c r="H20" s="10"/>
      <c r="I20" s="186"/>
    </row>
    <row r="21" spans="1:9" ht="15.6" customHeight="1">
      <c r="A21" s="125"/>
      <c r="B21" s="194" t="s">
        <v>56</v>
      </c>
      <c r="C21" s="194"/>
      <c r="D21" s="194"/>
      <c r="E21" s="194"/>
      <c r="F21" s="194"/>
      <c r="G21" s="194"/>
      <c r="H21" s="10"/>
      <c r="I21" s="187"/>
    </row>
    <row r="22" spans="1:9">
      <c r="A22" s="125"/>
      <c r="B22" s="169"/>
      <c r="C22" s="75"/>
      <c r="D22" s="75"/>
      <c r="E22" s="75"/>
      <c r="F22" s="75"/>
      <c r="G22" s="75"/>
      <c r="H22" s="75"/>
      <c r="I22" s="185"/>
    </row>
    <row r="23" spans="1:9" ht="21" customHeight="1">
      <c r="A23" s="124" t="s">
        <v>4</v>
      </c>
      <c r="B23" s="193" t="s">
        <v>72</v>
      </c>
      <c r="C23" s="193"/>
      <c r="D23" s="193"/>
      <c r="E23" s="193"/>
      <c r="F23" s="193"/>
      <c r="G23" s="193"/>
      <c r="H23" s="81"/>
      <c r="I23" s="186"/>
    </row>
    <row r="24" spans="1:9" ht="15.6" customHeight="1">
      <c r="A24" s="5"/>
      <c r="B24" s="194" t="s">
        <v>56</v>
      </c>
      <c r="C24" s="194"/>
      <c r="D24" s="194"/>
      <c r="E24" s="194"/>
      <c r="F24" s="194"/>
      <c r="G24" s="194"/>
      <c r="H24" s="11"/>
      <c r="I24" s="187"/>
    </row>
    <row r="25" spans="1:9">
      <c r="C25" s="5"/>
      <c r="D25" s="5"/>
      <c r="E25" s="5"/>
      <c r="F25" s="5"/>
      <c r="G25" s="13"/>
      <c r="H25" s="15" t="s">
        <v>5</v>
      </c>
      <c r="I25" s="30"/>
    </row>
    <row r="26" spans="1:9">
      <c r="C26" s="5"/>
      <c r="D26" s="5"/>
      <c r="E26" s="5"/>
      <c r="F26" s="13"/>
      <c r="G26" s="16" t="s">
        <v>6</v>
      </c>
      <c r="H26" s="18" t="s">
        <v>7</v>
      </c>
      <c r="I26" s="154" t="s">
        <v>71</v>
      </c>
    </row>
    <row r="27" spans="1:9">
      <c r="C27" s="5"/>
      <c r="D27" s="5"/>
      <c r="E27" s="5"/>
      <c r="F27" s="5"/>
      <c r="G27" s="13"/>
      <c r="H27" s="18" t="s">
        <v>8</v>
      </c>
      <c r="I27" s="154" t="s">
        <v>71</v>
      </c>
    </row>
    <row r="28" spans="1:9">
      <c r="A28" s="32"/>
      <c r="B28" s="170"/>
      <c r="C28" s="5"/>
      <c r="D28" s="5"/>
      <c r="E28" s="5"/>
      <c r="F28" s="5"/>
      <c r="G28" s="13"/>
      <c r="H28" s="9"/>
      <c r="I28" s="7"/>
    </row>
    <row r="29" spans="1:9" ht="15.6" customHeight="1">
      <c r="A29" s="32"/>
      <c r="B29" s="170"/>
      <c r="C29" s="5"/>
      <c r="D29" s="5"/>
      <c r="E29" s="5"/>
      <c r="F29" s="200" t="s">
        <v>9</v>
      </c>
      <c r="G29" s="210" t="s">
        <v>10</v>
      </c>
      <c r="H29" s="199" t="s">
        <v>11</v>
      </c>
      <c r="I29" s="199"/>
    </row>
    <row r="30" spans="1:9">
      <c r="A30" s="32"/>
      <c r="B30" s="170"/>
      <c r="C30" s="5"/>
      <c r="D30" s="5"/>
      <c r="E30" s="5"/>
      <c r="F30" s="201"/>
      <c r="G30" s="211"/>
      <c r="H30" s="17" t="s">
        <v>12</v>
      </c>
      <c r="I30" s="38" t="s">
        <v>13</v>
      </c>
    </row>
    <row r="31" spans="1:9">
      <c r="C31" s="5"/>
      <c r="D31" s="5"/>
      <c r="E31" s="5"/>
      <c r="F31" s="19">
        <v>1</v>
      </c>
      <c r="G31" s="155">
        <v>45569</v>
      </c>
      <c r="H31" s="155">
        <v>45539</v>
      </c>
      <c r="I31" s="40">
        <v>45567</v>
      </c>
    </row>
    <row r="32" spans="1:9">
      <c r="C32" s="5"/>
      <c r="D32" s="5"/>
      <c r="E32" s="5"/>
      <c r="F32" s="5"/>
      <c r="G32" s="5"/>
      <c r="H32" s="14"/>
      <c r="I32" s="20"/>
    </row>
    <row r="33" spans="1:10">
      <c r="A33" s="22" t="s">
        <v>14</v>
      </c>
      <c r="B33" s="22"/>
      <c r="C33" s="21"/>
      <c r="D33" s="21"/>
      <c r="E33" s="21"/>
      <c r="F33" s="21"/>
      <c r="G33" s="21"/>
      <c r="H33" s="22"/>
      <c r="I33" s="23"/>
    </row>
    <row r="34" spans="1:10">
      <c r="A34" s="22" t="s">
        <v>15</v>
      </c>
      <c r="B34" s="22"/>
      <c r="C34" s="21"/>
      <c r="D34" s="21"/>
      <c r="E34" s="21"/>
      <c r="F34" s="21"/>
      <c r="G34" s="21"/>
      <c r="H34" s="22"/>
      <c r="I34" s="23"/>
    </row>
    <row r="35" spans="1:10">
      <c r="A35" s="126"/>
      <c r="B35" s="25"/>
      <c r="C35" s="24"/>
      <c r="D35" s="24"/>
      <c r="E35" s="24"/>
      <c r="F35" s="24"/>
      <c r="G35" s="24"/>
      <c r="H35" s="25"/>
      <c r="I35" s="26"/>
    </row>
    <row r="36" spans="1:10" ht="15.75" customHeight="1">
      <c r="A36" s="202" t="s">
        <v>16</v>
      </c>
      <c r="B36" s="185" t="s">
        <v>37</v>
      </c>
      <c r="C36" s="207" t="s">
        <v>17</v>
      </c>
      <c r="D36" s="207" t="s">
        <v>38</v>
      </c>
      <c r="E36" s="207" t="s">
        <v>18</v>
      </c>
      <c r="F36" s="204" t="s">
        <v>43</v>
      </c>
      <c r="G36" s="205"/>
      <c r="H36" s="205"/>
      <c r="I36" s="206"/>
    </row>
    <row r="37" spans="1:10">
      <c r="A37" s="202"/>
      <c r="B37" s="186"/>
      <c r="C37" s="202"/>
      <c r="D37" s="202"/>
      <c r="E37" s="202"/>
      <c r="F37" s="207" t="s">
        <v>19</v>
      </c>
      <c r="G37" s="204" t="s">
        <v>41</v>
      </c>
      <c r="H37" s="206"/>
      <c r="I37" s="208" t="s">
        <v>42</v>
      </c>
    </row>
    <row r="38" spans="1:10">
      <c r="A38" s="203"/>
      <c r="B38" s="187"/>
      <c r="C38" s="203"/>
      <c r="D38" s="203"/>
      <c r="E38" s="203"/>
      <c r="F38" s="203"/>
      <c r="G38" s="27" t="s">
        <v>39</v>
      </c>
      <c r="H38" s="27" t="s">
        <v>40</v>
      </c>
      <c r="I38" s="209"/>
    </row>
    <row r="39" spans="1:10">
      <c r="A39" s="127">
        <v>1</v>
      </c>
      <c r="B39" s="171">
        <v>2</v>
      </c>
      <c r="C39" s="127">
        <v>3</v>
      </c>
      <c r="D39" s="127">
        <v>4</v>
      </c>
      <c r="E39" s="127">
        <v>5</v>
      </c>
      <c r="F39" s="127">
        <v>6</v>
      </c>
      <c r="G39" s="127">
        <v>7</v>
      </c>
      <c r="H39" s="127">
        <v>8</v>
      </c>
      <c r="I39" s="127">
        <v>9</v>
      </c>
    </row>
    <row r="40" spans="1:10">
      <c r="A40" s="27">
        <v>1</v>
      </c>
      <c r="B40" s="172"/>
      <c r="C40" s="120" t="s">
        <v>35</v>
      </c>
      <c r="D40" s="43"/>
      <c r="E40" s="31"/>
      <c r="F40" s="28"/>
      <c r="G40" s="29"/>
      <c r="H40" s="29"/>
      <c r="I40" s="29"/>
    </row>
    <row r="41" spans="1:10">
      <c r="A41" s="27">
        <v>2</v>
      </c>
      <c r="B41" s="39"/>
      <c r="C41" s="128" t="s">
        <v>105</v>
      </c>
      <c r="D41" s="110"/>
      <c r="E41" s="112"/>
      <c r="F41" s="29"/>
      <c r="G41" s="29"/>
      <c r="H41" s="29"/>
      <c r="I41" s="29"/>
    </row>
    <row r="42" spans="1:10">
      <c r="A42" s="27">
        <v>3</v>
      </c>
      <c r="B42" s="172">
        <v>1</v>
      </c>
      <c r="C42" s="175" t="s">
        <v>83</v>
      </c>
      <c r="D42" s="111"/>
      <c r="E42" s="176" t="s">
        <v>84</v>
      </c>
      <c r="F42" s="177">
        <v>5</v>
      </c>
      <c r="G42" s="29"/>
      <c r="H42" s="178">
        <v>2000</v>
      </c>
      <c r="I42" s="29">
        <f>H42*F42</f>
        <v>10000</v>
      </c>
    </row>
    <row r="43" spans="1:10" ht="16.2">
      <c r="A43" s="27">
        <v>4</v>
      </c>
      <c r="B43" s="39">
        <v>2</v>
      </c>
      <c r="C43" s="175" t="s">
        <v>74</v>
      </c>
      <c r="D43" s="46"/>
      <c r="E43" s="176" t="s">
        <v>84</v>
      </c>
      <c r="F43" s="177">
        <v>1</v>
      </c>
      <c r="G43" s="29"/>
      <c r="H43" s="178">
        <v>7000</v>
      </c>
      <c r="I43" s="29">
        <f t="shared" ref="I43:I62" si="0">H43*F43</f>
        <v>7000</v>
      </c>
      <c r="J43" s="41"/>
    </row>
    <row r="44" spans="1:10">
      <c r="A44" s="27">
        <v>5</v>
      </c>
      <c r="B44" s="172">
        <v>3</v>
      </c>
      <c r="C44" s="175" t="s">
        <v>75</v>
      </c>
      <c r="D44" s="44"/>
      <c r="E44" s="176" t="s">
        <v>84</v>
      </c>
      <c r="F44" s="177">
        <v>0.45</v>
      </c>
      <c r="G44" s="29"/>
      <c r="H44" s="178">
        <v>5000</v>
      </c>
      <c r="I44" s="29">
        <f t="shared" si="0"/>
        <v>2250</v>
      </c>
      <c r="J44" s="41"/>
    </row>
    <row r="45" spans="1:10">
      <c r="A45" s="27">
        <v>6</v>
      </c>
      <c r="B45" s="172">
        <v>4</v>
      </c>
      <c r="C45" s="175" t="s">
        <v>76</v>
      </c>
      <c r="D45" s="44"/>
      <c r="E45" s="176" t="s">
        <v>84</v>
      </c>
      <c r="F45" s="177">
        <v>1</v>
      </c>
      <c r="G45" s="29"/>
      <c r="H45" s="178">
        <v>1500</v>
      </c>
      <c r="I45" s="29">
        <f t="shared" si="0"/>
        <v>1500</v>
      </c>
      <c r="J45" s="41"/>
    </row>
    <row r="46" spans="1:10">
      <c r="A46" s="27">
        <v>7</v>
      </c>
      <c r="B46" s="39">
        <v>5</v>
      </c>
      <c r="C46" s="175" t="s">
        <v>77</v>
      </c>
      <c r="D46" s="44"/>
      <c r="E46" s="176" t="s">
        <v>20</v>
      </c>
      <c r="F46" s="177">
        <v>3</v>
      </c>
      <c r="G46" s="29"/>
      <c r="H46" s="178">
        <v>7500</v>
      </c>
      <c r="I46" s="29">
        <f t="shared" si="0"/>
        <v>22500</v>
      </c>
      <c r="J46" s="41"/>
    </row>
    <row r="47" spans="1:10" ht="28.8">
      <c r="A47" s="27">
        <v>8</v>
      </c>
      <c r="B47" s="172">
        <v>6</v>
      </c>
      <c r="C47" s="175" t="s">
        <v>78</v>
      </c>
      <c r="D47" s="44"/>
      <c r="E47" s="176" t="s">
        <v>20</v>
      </c>
      <c r="F47" s="176">
        <v>2</v>
      </c>
      <c r="G47" s="29"/>
      <c r="H47" s="178">
        <v>2000</v>
      </c>
      <c r="I47" s="29">
        <f t="shared" si="0"/>
        <v>4000</v>
      </c>
      <c r="J47" s="41"/>
    </row>
    <row r="48" spans="1:10">
      <c r="A48" s="27">
        <v>9</v>
      </c>
      <c r="B48" s="39">
        <v>8</v>
      </c>
      <c r="C48" s="175" t="s">
        <v>79</v>
      </c>
      <c r="D48" s="44"/>
      <c r="E48" s="176" t="s">
        <v>85</v>
      </c>
      <c r="F48" s="176">
        <v>40</v>
      </c>
      <c r="G48" s="29"/>
      <c r="H48" s="178">
        <v>700</v>
      </c>
      <c r="I48" s="29">
        <f t="shared" si="0"/>
        <v>28000</v>
      </c>
      <c r="J48" s="41"/>
    </row>
    <row r="49" spans="1:10" ht="28.8">
      <c r="A49" s="27">
        <v>10</v>
      </c>
      <c r="B49" s="172">
        <v>9</v>
      </c>
      <c r="C49" s="175" t="s">
        <v>80</v>
      </c>
      <c r="D49" s="44"/>
      <c r="E49" s="176" t="s">
        <v>85</v>
      </c>
      <c r="F49" s="176">
        <v>5.25</v>
      </c>
      <c r="G49" s="29"/>
      <c r="H49" s="178">
        <v>2000</v>
      </c>
      <c r="I49" s="29">
        <f t="shared" si="0"/>
        <v>10500</v>
      </c>
      <c r="J49" s="41"/>
    </row>
    <row r="50" spans="1:10" ht="28.8">
      <c r="A50" s="27">
        <v>11</v>
      </c>
      <c r="B50" s="172">
        <v>10</v>
      </c>
      <c r="C50" s="175" t="s">
        <v>81</v>
      </c>
      <c r="D50" s="44"/>
      <c r="E50" s="176" t="s">
        <v>85</v>
      </c>
      <c r="F50" s="176">
        <v>1</v>
      </c>
      <c r="G50" s="29"/>
      <c r="H50" s="178">
        <v>4000</v>
      </c>
      <c r="I50" s="29">
        <f t="shared" si="0"/>
        <v>4000</v>
      </c>
      <c r="J50" s="41"/>
    </row>
    <row r="51" spans="1:10" ht="16.2">
      <c r="A51" s="27">
        <v>12</v>
      </c>
      <c r="B51" s="39">
        <v>11</v>
      </c>
      <c r="C51" s="175" t="s">
        <v>82</v>
      </c>
      <c r="D51" s="46"/>
      <c r="E51" s="176" t="s">
        <v>63</v>
      </c>
      <c r="F51" s="176">
        <v>8</v>
      </c>
      <c r="G51" s="29"/>
      <c r="H51" s="178">
        <v>425</v>
      </c>
      <c r="I51" s="29">
        <f t="shared" si="0"/>
        <v>3400</v>
      </c>
      <c r="J51" s="41"/>
    </row>
    <row r="52" spans="1:10" ht="28.8">
      <c r="A52" s="27">
        <v>13</v>
      </c>
      <c r="B52" s="172">
        <v>12</v>
      </c>
      <c r="C52" s="179" t="s">
        <v>86</v>
      </c>
      <c r="D52" s="44"/>
      <c r="E52" s="180" t="s">
        <v>84</v>
      </c>
      <c r="F52" s="181">
        <v>5</v>
      </c>
      <c r="G52" s="182"/>
      <c r="H52" s="182">
        <v>5000</v>
      </c>
      <c r="I52" s="29">
        <f t="shared" si="0"/>
        <v>25000</v>
      </c>
      <c r="J52" s="41"/>
    </row>
    <row r="53" spans="1:10" ht="28.8">
      <c r="A53" s="27">
        <v>14</v>
      </c>
      <c r="B53" s="172">
        <v>13</v>
      </c>
      <c r="C53" s="175" t="s">
        <v>91</v>
      </c>
      <c r="D53" s="44"/>
      <c r="E53" s="176" t="s">
        <v>62</v>
      </c>
      <c r="F53" s="177">
        <v>12.35</v>
      </c>
      <c r="G53" s="178"/>
      <c r="H53" s="178">
        <v>3000</v>
      </c>
      <c r="I53" s="29">
        <f t="shared" si="0"/>
        <v>37050</v>
      </c>
      <c r="J53" s="41"/>
    </row>
    <row r="54" spans="1:10">
      <c r="A54" s="27">
        <v>15</v>
      </c>
      <c r="B54" s="39">
        <v>14</v>
      </c>
      <c r="C54" s="175" t="s">
        <v>87</v>
      </c>
      <c r="D54" s="44"/>
      <c r="E54" s="176" t="s">
        <v>62</v>
      </c>
      <c r="F54" s="177">
        <v>12.35</v>
      </c>
      <c r="G54" s="178"/>
      <c r="H54" s="178">
        <v>1500</v>
      </c>
      <c r="I54" s="29">
        <f t="shared" si="0"/>
        <v>18525</v>
      </c>
      <c r="J54" s="41"/>
    </row>
    <row r="55" spans="1:10">
      <c r="A55" s="27">
        <v>16</v>
      </c>
      <c r="B55" s="172">
        <v>15</v>
      </c>
      <c r="C55" s="175" t="s">
        <v>88</v>
      </c>
      <c r="D55" s="44"/>
      <c r="E55" s="176" t="s">
        <v>63</v>
      </c>
      <c r="F55" s="177">
        <v>8</v>
      </c>
      <c r="G55" s="178"/>
      <c r="H55" s="178">
        <v>425</v>
      </c>
      <c r="I55" s="29">
        <f t="shared" si="0"/>
        <v>3400</v>
      </c>
      <c r="J55" s="41"/>
    </row>
    <row r="56" spans="1:10">
      <c r="A56" s="27">
        <v>17</v>
      </c>
      <c r="B56" s="172">
        <v>16</v>
      </c>
      <c r="C56" s="175" t="s">
        <v>89</v>
      </c>
      <c r="D56" s="44"/>
      <c r="E56" s="176" t="s">
        <v>63</v>
      </c>
      <c r="F56" s="177">
        <v>8</v>
      </c>
      <c r="G56" s="178"/>
      <c r="H56" s="178">
        <v>1000</v>
      </c>
      <c r="I56" s="29">
        <f t="shared" si="0"/>
        <v>8000</v>
      </c>
      <c r="J56" s="41"/>
    </row>
    <row r="57" spans="1:10">
      <c r="A57" s="27">
        <v>18</v>
      </c>
      <c r="B57" s="39">
        <v>17</v>
      </c>
      <c r="C57" s="175" t="s">
        <v>90</v>
      </c>
      <c r="D57" s="44"/>
      <c r="E57" s="176" t="s">
        <v>63</v>
      </c>
      <c r="F57" s="177">
        <v>8</v>
      </c>
      <c r="G57" s="178"/>
      <c r="H57" s="178">
        <v>1000</v>
      </c>
      <c r="I57" s="29">
        <f t="shared" si="0"/>
        <v>8000</v>
      </c>
      <c r="J57" s="41"/>
    </row>
    <row r="58" spans="1:10">
      <c r="A58" s="27">
        <v>19</v>
      </c>
      <c r="B58" s="172" t="s">
        <v>100</v>
      </c>
      <c r="C58" s="175" t="s">
        <v>92</v>
      </c>
      <c r="D58" s="44"/>
      <c r="E58" s="176" t="s">
        <v>65</v>
      </c>
      <c r="F58" s="176">
        <v>1</v>
      </c>
      <c r="G58" s="178"/>
      <c r="H58" s="178">
        <v>30000</v>
      </c>
      <c r="I58" s="29">
        <f t="shared" si="0"/>
        <v>30000</v>
      </c>
      <c r="J58" s="41"/>
    </row>
    <row r="59" spans="1:10">
      <c r="A59" s="27">
        <v>20</v>
      </c>
      <c r="B59" s="172" t="s">
        <v>101</v>
      </c>
      <c r="C59" s="175" t="s">
        <v>93</v>
      </c>
      <c r="D59" s="44"/>
      <c r="E59" s="176" t="s">
        <v>96</v>
      </c>
      <c r="F59" s="176">
        <v>4</v>
      </c>
      <c r="G59" s="178"/>
      <c r="H59" s="178">
        <v>15000</v>
      </c>
      <c r="I59" s="29">
        <f t="shared" si="0"/>
        <v>60000</v>
      </c>
      <c r="J59" s="41"/>
    </row>
    <row r="60" spans="1:10">
      <c r="A60" s="27">
        <v>21</v>
      </c>
      <c r="B60" s="39" t="s">
        <v>102</v>
      </c>
      <c r="C60" s="175" t="s">
        <v>94</v>
      </c>
      <c r="D60" s="44"/>
      <c r="E60" s="176" t="s">
        <v>65</v>
      </c>
      <c r="F60" s="177">
        <v>1</v>
      </c>
      <c r="G60" s="178"/>
      <c r="H60" s="178">
        <v>10000</v>
      </c>
      <c r="I60" s="29">
        <f t="shared" si="0"/>
        <v>10000</v>
      </c>
      <c r="J60" s="41"/>
    </row>
    <row r="61" spans="1:10">
      <c r="A61" s="27">
        <v>22</v>
      </c>
      <c r="B61" s="172" t="s">
        <v>103</v>
      </c>
      <c r="C61" s="175" t="s">
        <v>95</v>
      </c>
      <c r="D61" s="44"/>
      <c r="E61" s="176" t="s">
        <v>65</v>
      </c>
      <c r="F61" s="177">
        <v>1</v>
      </c>
      <c r="G61" s="178"/>
      <c r="H61" s="183">
        <v>20000</v>
      </c>
      <c r="I61" s="29">
        <f t="shared" si="0"/>
        <v>20000</v>
      </c>
      <c r="J61" s="41"/>
    </row>
    <row r="62" spans="1:10">
      <c r="A62" s="27">
        <v>23</v>
      </c>
      <c r="B62" s="172"/>
      <c r="C62" s="130" t="s">
        <v>64</v>
      </c>
      <c r="D62" s="44"/>
      <c r="E62" s="27"/>
      <c r="F62" s="29"/>
      <c r="G62" s="29"/>
      <c r="H62" s="29"/>
      <c r="I62" s="29">
        <f t="shared" si="0"/>
        <v>0</v>
      </c>
      <c r="J62" s="41"/>
    </row>
    <row r="63" spans="1:10">
      <c r="A63" s="27">
        <v>24</v>
      </c>
      <c r="B63" s="39" t="s">
        <v>104</v>
      </c>
      <c r="C63" s="129" t="s">
        <v>99</v>
      </c>
      <c r="D63" s="44"/>
      <c r="E63" s="27" t="s">
        <v>65</v>
      </c>
      <c r="F63" s="29">
        <v>1</v>
      </c>
      <c r="G63" s="29">
        <v>25000</v>
      </c>
      <c r="H63" s="29"/>
      <c r="I63" s="29">
        <f>G63*F63</f>
        <v>25000</v>
      </c>
      <c r="J63" s="41"/>
    </row>
    <row r="64" spans="1:10" ht="31.2">
      <c r="A64" s="27"/>
      <c r="B64" s="172"/>
      <c r="C64" s="134" t="s">
        <v>68</v>
      </c>
      <c r="D64" s="44"/>
      <c r="E64" s="27"/>
      <c r="F64" s="29"/>
      <c r="G64" s="29"/>
      <c r="H64" s="29"/>
      <c r="I64" s="69">
        <f>SUM(I41:I63)</f>
        <v>338125</v>
      </c>
      <c r="J64" s="41"/>
    </row>
    <row r="65" spans="1:10">
      <c r="A65" s="27"/>
      <c r="B65" s="45"/>
      <c r="C65" s="134"/>
      <c r="D65" s="106"/>
      <c r="E65" s="107"/>
      <c r="F65" s="108"/>
      <c r="G65" s="108"/>
      <c r="H65" s="109"/>
      <c r="I65" s="69"/>
      <c r="J65" s="41"/>
    </row>
    <row r="66" spans="1:10">
      <c r="G66" s="79"/>
      <c r="I66" s="41"/>
    </row>
    <row r="67" spans="1:10">
      <c r="A67" s="4" t="s">
        <v>44</v>
      </c>
      <c r="B67" s="173"/>
      <c r="C67" s="85" t="s">
        <v>58</v>
      </c>
      <c r="D67" s="85"/>
      <c r="E67" s="85"/>
      <c r="F67" s="85" t="s">
        <v>59</v>
      </c>
      <c r="G67" s="115"/>
      <c r="I67" s="41"/>
    </row>
    <row r="68" spans="1:10">
      <c r="A68" s="3"/>
      <c r="B68" s="173"/>
      <c r="C68" s="86"/>
      <c r="D68" s="94" t="s">
        <v>47</v>
      </c>
      <c r="F68" s="87"/>
      <c r="I68" s="82"/>
    </row>
    <row r="69" spans="1:10">
      <c r="A69" s="3"/>
      <c r="B69" s="174" t="s">
        <v>60</v>
      </c>
      <c r="C69" s="92"/>
      <c r="D69" s="88"/>
      <c r="F69" s="88"/>
      <c r="I69" s="84"/>
    </row>
    <row r="70" spans="1:10">
      <c r="A70" s="3"/>
      <c r="B70" s="173"/>
      <c r="C70" s="88"/>
      <c r="D70" s="88"/>
      <c r="H70" s="3"/>
      <c r="I70" s="84"/>
    </row>
    <row r="71" spans="1:10">
      <c r="A71" s="3"/>
      <c r="B71" s="173"/>
      <c r="C71" s="88"/>
      <c r="D71" s="88"/>
      <c r="H71" s="83"/>
      <c r="I71" s="84"/>
    </row>
    <row r="72" spans="1:10">
      <c r="A72" s="4" t="s">
        <v>45</v>
      </c>
      <c r="B72" s="173"/>
      <c r="C72" s="85"/>
      <c r="D72" s="85"/>
      <c r="E72" s="85"/>
      <c r="F72" s="85"/>
      <c r="G72" s="85"/>
      <c r="H72" s="83"/>
      <c r="I72" s="42"/>
    </row>
    <row r="73" spans="1:10">
      <c r="A73" s="3"/>
      <c r="B73" s="173"/>
      <c r="C73" s="83"/>
      <c r="D73" s="83"/>
      <c r="E73" s="94" t="s">
        <v>47</v>
      </c>
      <c r="F73" s="3"/>
      <c r="G73" s="3"/>
      <c r="I73" s="42"/>
    </row>
    <row r="74" spans="1:10">
      <c r="A74" s="3"/>
      <c r="B74" s="174" t="s">
        <v>46</v>
      </c>
      <c r="C74" s="91"/>
      <c r="D74" s="89"/>
      <c r="E74" s="3"/>
      <c r="F74" s="3"/>
      <c r="G74" s="3"/>
      <c r="I74" s="41"/>
    </row>
    <row r="75" spans="1:10" ht="15.6" hidden="1" customHeight="1">
      <c r="I75" s="41"/>
    </row>
    <row r="76" spans="1:10" ht="15.6" hidden="1" customHeight="1">
      <c r="I76" s="41"/>
    </row>
    <row r="77" spans="1:10" ht="15.6" hidden="1" customHeight="1">
      <c r="I77" s="41"/>
    </row>
    <row r="78" spans="1:10" ht="15.6" hidden="1" customHeight="1">
      <c r="C78" s="32"/>
      <c r="D78" s="32"/>
      <c r="I78" s="41"/>
    </row>
    <row r="79" spans="1:10" ht="15.6" hidden="1" customHeight="1">
      <c r="I79" s="41"/>
    </row>
    <row r="80" spans="1:10" ht="15.6" hidden="1" customHeight="1">
      <c r="I80" s="41"/>
    </row>
    <row r="81" spans="3:9" ht="15.6" hidden="1" customHeight="1">
      <c r="I81" s="41"/>
    </row>
    <row r="82" spans="3:9" ht="15.6" hidden="1" customHeight="1">
      <c r="I82" s="41"/>
    </row>
    <row r="83" spans="3:9" ht="15.6" hidden="1" customHeight="1">
      <c r="I83" s="41"/>
    </row>
    <row r="84" spans="3:9" ht="15.6" hidden="1" customHeight="1">
      <c r="C84" s="33"/>
      <c r="D84" s="33"/>
      <c r="I84" s="41"/>
    </row>
    <row r="85" spans="3:9" ht="15.6" hidden="1" customHeight="1">
      <c r="C85" s="34"/>
      <c r="D85" s="34"/>
      <c r="I85" s="41"/>
    </row>
    <row r="86" spans="3:9" ht="15.6" hidden="1" customHeight="1">
      <c r="C86" s="34"/>
      <c r="D86" s="34"/>
      <c r="I86" s="41"/>
    </row>
    <row r="87" spans="3:9" ht="15.6" hidden="1" customHeight="1">
      <c r="C87" s="34"/>
      <c r="D87" s="34"/>
      <c r="I87" s="41"/>
    </row>
    <row r="88" spans="3:9" ht="15.6" hidden="1" customHeight="1">
      <c r="C88" s="34"/>
      <c r="D88" s="34"/>
      <c r="I88" s="41"/>
    </row>
    <row r="89" spans="3:9" ht="15.6" hidden="1" customHeight="1">
      <c r="C89" s="35"/>
      <c r="D89" s="35"/>
      <c r="I89" s="41"/>
    </row>
    <row r="90" spans="3:9" hidden="1">
      <c r="C90" s="36"/>
      <c r="D90" s="36"/>
      <c r="I90" s="41"/>
    </row>
    <row r="91" spans="3:9" hidden="1">
      <c r="I91" s="41"/>
    </row>
    <row r="92" spans="3:9" hidden="1">
      <c r="I92" s="41"/>
    </row>
    <row r="93" spans="3:9" hidden="1">
      <c r="I93" s="41"/>
    </row>
    <row r="94" spans="3:9" hidden="1">
      <c r="I94" s="41"/>
    </row>
    <row r="95" spans="3:9" hidden="1">
      <c r="I95" s="41"/>
    </row>
    <row r="96" spans="3:9" hidden="1">
      <c r="I96" s="41"/>
    </row>
    <row r="97" spans="9:9" hidden="1">
      <c r="I97" s="41"/>
    </row>
    <row r="98" spans="9:9" hidden="1">
      <c r="I98" s="41"/>
    </row>
    <row r="99" spans="9:9" hidden="1">
      <c r="I99" s="41"/>
    </row>
    <row r="100" spans="9:9" hidden="1">
      <c r="I100" s="41"/>
    </row>
    <row r="101" spans="9:9" hidden="1">
      <c r="I101" s="41"/>
    </row>
    <row r="102" spans="9:9" hidden="1">
      <c r="I102" s="41"/>
    </row>
    <row r="103" spans="9:9" hidden="1">
      <c r="I103" s="41"/>
    </row>
    <row r="104" spans="9:9" hidden="1">
      <c r="I104" s="41"/>
    </row>
    <row r="105" spans="9:9" hidden="1">
      <c r="I105" s="41"/>
    </row>
    <row r="106" spans="9:9" hidden="1">
      <c r="I106" s="41"/>
    </row>
    <row r="107" spans="9:9" hidden="1">
      <c r="I107" s="41"/>
    </row>
    <row r="108" spans="9:9" hidden="1">
      <c r="I108" s="41"/>
    </row>
    <row r="109" spans="9:9" hidden="1">
      <c r="I109" s="41"/>
    </row>
    <row r="110" spans="9:9" hidden="1">
      <c r="I110" s="41"/>
    </row>
    <row r="111" spans="9:9" hidden="1">
      <c r="I111" s="41"/>
    </row>
    <row r="112" spans="9:9" hidden="1">
      <c r="I112" s="41"/>
    </row>
    <row r="113" spans="9:9" hidden="1">
      <c r="I113" s="41"/>
    </row>
    <row r="114" spans="9:9" hidden="1">
      <c r="I114" s="41"/>
    </row>
    <row r="115" spans="9:9" hidden="1">
      <c r="I115" s="41"/>
    </row>
    <row r="116" spans="9:9" hidden="1">
      <c r="I116" s="41"/>
    </row>
    <row r="117" spans="9:9" hidden="1">
      <c r="I117" s="41"/>
    </row>
    <row r="118" spans="9:9" hidden="1">
      <c r="I118" s="41"/>
    </row>
    <row r="119" spans="9:9" hidden="1">
      <c r="I119" s="41"/>
    </row>
    <row r="120" spans="9:9" hidden="1">
      <c r="I120" s="41"/>
    </row>
    <row r="121" spans="9:9" hidden="1">
      <c r="I121" s="41"/>
    </row>
    <row r="122" spans="9:9" hidden="1">
      <c r="I122" s="41"/>
    </row>
    <row r="123" spans="9:9" hidden="1">
      <c r="I123" s="41"/>
    </row>
    <row r="124" spans="9:9" hidden="1">
      <c r="I124" s="41"/>
    </row>
    <row r="125" spans="9:9" hidden="1">
      <c r="I125" s="41"/>
    </row>
    <row r="126" spans="9:9" hidden="1">
      <c r="I126" s="41"/>
    </row>
    <row r="127" spans="9:9" hidden="1">
      <c r="I127" s="41"/>
    </row>
    <row r="128" spans="9:9" hidden="1">
      <c r="I128" s="41"/>
    </row>
    <row r="129" spans="9:9" hidden="1">
      <c r="I129" s="41"/>
    </row>
    <row r="130" spans="9:9" hidden="1">
      <c r="I130" s="41"/>
    </row>
    <row r="131" spans="9:9" hidden="1">
      <c r="I131" s="41"/>
    </row>
    <row r="132" spans="9:9" hidden="1">
      <c r="I132" s="41"/>
    </row>
    <row r="133" spans="9:9" hidden="1">
      <c r="I133" s="41"/>
    </row>
    <row r="134" spans="9:9" hidden="1">
      <c r="I134" s="41"/>
    </row>
    <row r="135" spans="9:9" hidden="1">
      <c r="I135" s="41"/>
    </row>
    <row r="136" spans="9:9" hidden="1">
      <c r="I136" s="41"/>
    </row>
    <row r="137" spans="9:9" hidden="1">
      <c r="I137" s="41"/>
    </row>
    <row r="138" spans="9:9" hidden="1">
      <c r="I138" s="41"/>
    </row>
    <row r="139" spans="9:9" hidden="1">
      <c r="I139" s="41"/>
    </row>
    <row r="140" spans="9:9" hidden="1">
      <c r="I140" s="41"/>
    </row>
    <row r="141" spans="9:9" hidden="1">
      <c r="I141" s="41"/>
    </row>
    <row r="142" spans="9:9" hidden="1">
      <c r="I142" s="41"/>
    </row>
    <row r="143" spans="9:9" hidden="1">
      <c r="I143" s="41"/>
    </row>
    <row r="144" spans="9:9" hidden="1">
      <c r="I144" s="41"/>
    </row>
    <row r="145" spans="9:9" hidden="1">
      <c r="I145" s="41"/>
    </row>
    <row r="146" spans="9:9" hidden="1">
      <c r="I146" s="41"/>
    </row>
    <row r="147" spans="9:9" hidden="1">
      <c r="I147" s="41"/>
    </row>
    <row r="148" spans="9:9" hidden="1">
      <c r="I148" s="41"/>
    </row>
    <row r="149" spans="9:9" hidden="1">
      <c r="I149" s="41"/>
    </row>
    <row r="150" spans="9:9" hidden="1">
      <c r="I150" s="41"/>
    </row>
    <row r="151" spans="9:9" hidden="1">
      <c r="I151" s="41"/>
    </row>
    <row r="152" spans="9:9" hidden="1">
      <c r="I152" s="41"/>
    </row>
    <row r="153" spans="9:9" hidden="1">
      <c r="I153" s="41"/>
    </row>
    <row r="154" spans="9:9" hidden="1">
      <c r="I154" s="41"/>
    </row>
    <row r="155" spans="9:9" hidden="1">
      <c r="I155" s="41"/>
    </row>
    <row r="156" spans="9:9" hidden="1">
      <c r="I156" s="41"/>
    </row>
    <row r="157" spans="9:9" hidden="1">
      <c r="I157" s="41"/>
    </row>
    <row r="158" spans="9:9" hidden="1">
      <c r="I158" s="41"/>
    </row>
    <row r="159" spans="9:9" hidden="1">
      <c r="I159" s="41"/>
    </row>
    <row r="160" spans="9:9" hidden="1">
      <c r="I160" s="41"/>
    </row>
    <row r="161" spans="9:9" hidden="1">
      <c r="I161" s="41"/>
    </row>
    <row r="162" spans="9:9" hidden="1">
      <c r="I162" s="41"/>
    </row>
    <row r="163" spans="9:9" hidden="1">
      <c r="I163" s="41"/>
    </row>
    <row r="164" spans="9:9" hidden="1">
      <c r="I164" s="41"/>
    </row>
    <row r="165" spans="9:9" hidden="1">
      <c r="I165" s="41"/>
    </row>
    <row r="166" spans="9:9" hidden="1">
      <c r="I166" s="41"/>
    </row>
    <row r="167" spans="9:9" hidden="1">
      <c r="I167" s="41"/>
    </row>
    <row r="168" spans="9:9" hidden="1">
      <c r="I168" s="41"/>
    </row>
    <row r="169" spans="9:9" hidden="1">
      <c r="I169" s="41"/>
    </row>
    <row r="170" spans="9:9" hidden="1">
      <c r="I170" s="41"/>
    </row>
    <row r="171" spans="9:9" hidden="1">
      <c r="I171" s="41"/>
    </row>
    <row r="172" spans="9:9" hidden="1">
      <c r="I172" s="41"/>
    </row>
    <row r="173" spans="9:9" hidden="1">
      <c r="I173" s="41"/>
    </row>
    <row r="174" spans="9:9" hidden="1">
      <c r="I174" s="41"/>
    </row>
    <row r="175" spans="9:9" hidden="1">
      <c r="I175" s="41"/>
    </row>
    <row r="176" spans="9:9" hidden="1">
      <c r="I176" s="41"/>
    </row>
    <row r="177" spans="9:9" hidden="1">
      <c r="I177" s="41"/>
    </row>
    <row r="178" spans="9:9" hidden="1">
      <c r="I178" s="41"/>
    </row>
    <row r="179" spans="9:9" hidden="1">
      <c r="I179" s="41"/>
    </row>
    <row r="180" spans="9:9" hidden="1">
      <c r="I180" s="41"/>
    </row>
    <row r="181" spans="9:9" hidden="1">
      <c r="I181" s="41"/>
    </row>
    <row r="182" spans="9:9" hidden="1">
      <c r="I182" s="41"/>
    </row>
    <row r="183" spans="9:9" hidden="1">
      <c r="I183" s="41"/>
    </row>
    <row r="184" spans="9:9" hidden="1">
      <c r="I184" s="41"/>
    </row>
    <row r="185" spans="9:9" hidden="1">
      <c r="I185" s="41"/>
    </row>
    <row r="186" spans="9:9" hidden="1">
      <c r="I186" s="41"/>
    </row>
    <row r="187" spans="9:9" hidden="1">
      <c r="I187" s="41"/>
    </row>
    <row r="188" spans="9:9" hidden="1">
      <c r="I188" s="41"/>
    </row>
    <row r="189" spans="9:9" hidden="1">
      <c r="I189" s="41"/>
    </row>
    <row r="190" spans="9:9" hidden="1">
      <c r="I190" s="41"/>
    </row>
    <row r="191" spans="9:9" hidden="1">
      <c r="I191" s="41"/>
    </row>
    <row r="192" spans="9:9" hidden="1">
      <c r="I192" s="41"/>
    </row>
    <row r="193" spans="9:9" hidden="1">
      <c r="I193" s="41"/>
    </row>
    <row r="194" spans="9:9" hidden="1">
      <c r="I194" s="41"/>
    </row>
    <row r="195" spans="9:9" hidden="1">
      <c r="I195" s="41"/>
    </row>
    <row r="196" spans="9:9" hidden="1">
      <c r="I196" s="41"/>
    </row>
    <row r="197" spans="9:9" hidden="1">
      <c r="I197" s="41"/>
    </row>
    <row r="198" spans="9:9" hidden="1">
      <c r="I198" s="41"/>
    </row>
    <row r="199" spans="9:9" hidden="1">
      <c r="I199" s="41"/>
    </row>
    <row r="200" spans="9:9" hidden="1">
      <c r="I200" s="41"/>
    </row>
    <row r="201" spans="9:9" hidden="1">
      <c r="I201" s="41"/>
    </row>
    <row r="202" spans="9:9" hidden="1">
      <c r="I202" s="41"/>
    </row>
    <row r="203" spans="9:9" hidden="1">
      <c r="I203" s="41"/>
    </row>
    <row r="204" spans="9:9" hidden="1">
      <c r="I204" s="41"/>
    </row>
    <row r="205" spans="9:9" hidden="1">
      <c r="I205" s="41"/>
    </row>
    <row r="206" spans="9:9" hidden="1">
      <c r="I206" s="41"/>
    </row>
    <row r="207" spans="9:9" hidden="1">
      <c r="I207" s="41"/>
    </row>
    <row r="208" spans="9:9" hidden="1">
      <c r="I208" s="41"/>
    </row>
    <row r="209" spans="9:9" hidden="1">
      <c r="I209" s="41"/>
    </row>
    <row r="210" spans="9:9" hidden="1">
      <c r="I210" s="41"/>
    </row>
    <row r="211" spans="9:9" hidden="1">
      <c r="I211" s="41"/>
    </row>
    <row r="212" spans="9:9" hidden="1">
      <c r="I212" s="41"/>
    </row>
    <row r="213" spans="9:9" hidden="1">
      <c r="I213" s="41"/>
    </row>
    <row r="214" spans="9:9" hidden="1">
      <c r="I214" s="41"/>
    </row>
    <row r="215" spans="9:9" hidden="1">
      <c r="I215" s="41"/>
    </row>
    <row r="216" spans="9:9" hidden="1">
      <c r="I216" s="41"/>
    </row>
    <row r="217" spans="9:9" hidden="1">
      <c r="I217" s="41"/>
    </row>
    <row r="218" spans="9:9" hidden="1">
      <c r="I218" s="41"/>
    </row>
    <row r="219" spans="9:9" hidden="1">
      <c r="I219" s="41"/>
    </row>
    <row r="220" spans="9:9" hidden="1">
      <c r="I220" s="41"/>
    </row>
    <row r="221" spans="9:9" hidden="1">
      <c r="I221" s="41"/>
    </row>
    <row r="222" spans="9:9" hidden="1">
      <c r="I222" s="41"/>
    </row>
    <row r="223" spans="9:9" hidden="1">
      <c r="I223" s="41"/>
    </row>
    <row r="224" spans="9:9" hidden="1">
      <c r="I224" s="41"/>
    </row>
    <row r="225" spans="9:9" hidden="1">
      <c r="I225" s="41"/>
    </row>
    <row r="226" spans="9:9" hidden="1">
      <c r="I226" s="41"/>
    </row>
    <row r="227" spans="9:9" hidden="1">
      <c r="I227" s="41"/>
    </row>
    <row r="228" spans="9:9" hidden="1">
      <c r="I228" s="41"/>
    </row>
    <row r="229" spans="9:9" hidden="1">
      <c r="I229" s="41"/>
    </row>
    <row r="230" spans="9:9" hidden="1">
      <c r="I230" s="41"/>
    </row>
    <row r="231" spans="9:9" hidden="1">
      <c r="I231" s="41"/>
    </row>
    <row r="232" spans="9:9" hidden="1">
      <c r="I232" s="41"/>
    </row>
    <row r="233" spans="9:9" hidden="1">
      <c r="I233" s="41"/>
    </row>
    <row r="234" spans="9:9" hidden="1">
      <c r="I234" s="41"/>
    </row>
    <row r="235" spans="9:9" hidden="1">
      <c r="I235" s="41"/>
    </row>
    <row r="236" spans="9:9" hidden="1">
      <c r="I236" s="41"/>
    </row>
    <row r="237" spans="9:9" hidden="1">
      <c r="I237" s="41"/>
    </row>
    <row r="238" spans="9:9" hidden="1">
      <c r="I238" s="41"/>
    </row>
    <row r="239" spans="9:9" hidden="1">
      <c r="I239" s="41"/>
    </row>
    <row r="240" spans="9:9" hidden="1">
      <c r="I240" s="41"/>
    </row>
    <row r="241" spans="9:9" hidden="1">
      <c r="I241" s="41"/>
    </row>
    <row r="242" spans="9:9" hidden="1">
      <c r="I242" s="41"/>
    </row>
    <row r="243" spans="9:9" hidden="1">
      <c r="I243" s="41"/>
    </row>
    <row r="244" spans="9:9" hidden="1">
      <c r="I244" s="41"/>
    </row>
    <row r="245" spans="9:9" hidden="1">
      <c r="I245" s="41"/>
    </row>
    <row r="246" spans="9:9" hidden="1">
      <c r="I246" s="41"/>
    </row>
    <row r="247" spans="9:9" hidden="1">
      <c r="I247" s="41"/>
    </row>
    <row r="248" spans="9:9" hidden="1">
      <c r="I248" s="41"/>
    </row>
    <row r="249" spans="9:9" hidden="1">
      <c r="I249" s="41"/>
    </row>
    <row r="250" spans="9:9" hidden="1">
      <c r="I250" s="41"/>
    </row>
    <row r="251" spans="9:9" hidden="1">
      <c r="I251" s="41"/>
    </row>
    <row r="252" spans="9:9" hidden="1">
      <c r="I252" s="41"/>
    </row>
    <row r="253" spans="9:9" hidden="1">
      <c r="I253" s="41"/>
    </row>
    <row r="254" spans="9:9" hidden="1">
      <c r="I254" s="41"/>
    </row>
    <row r="255" spans="9:9" hidden="1">
      <c r="I255" s="41"/>
    </row>
    <row r="256" spans="9:9" hidden="1">
      <c r="I256" s="41"/>
    </row>
    <row r="257" spans="9:9" hidden="1">
      <c r="I257" s="41"/>
    </row>
    <row r="258" spans="9:9" hidden="1">
      <c r="I258" s="41"/>
    </row>
    <row r="259" spans="9:9" hidden="1">
      <c r="I259" s="41"/>
    </row>
    <row r="260" spans="9:9" hidden="1">
      <c r="I260" s="41"/>
    </row>
    <row r="261" spans="9:9" hidden="1">
      <c r="I261" s="41"/>
    </row>
    <row r="262" spans="9:9" hidden="1">
      <c r="I262" s="41"/>
    </row>
    <row r="263" spans="9:9" hidden="1">
      <c r="I263" s="41"/>
    </row>
    <row r="264" spans="9:9" hidden="1">
      <c r="I264" s="41"/>
    </row>
    <row r="265" spans="9:9" hidden="1">
      <c r="I265" s="41"/>
    </row>
    <row r="266" spans="9:9" hidden="1">
      <c r="I266" s="41"/>
    </row>
    <row r="267" spans="9:9" hidden="1">
      <c r="I267" s="41"/>
    </row>
    <row r="268" spans="9:9" hidden="1">
      <c r="I268" s="41"/>
    </row>
    <row r="269" spans="9:9" hidden="1">
      <c r="I269" s="41"/>
    </row>
    <row r="270" spans="9:9" hidden="1">
      <c r="I270" s="41"/>
    </row>
    <row r="271" spans="9:9" hidden="1">
      <c r="I271" s="41"/>
    </row>
    <row r="272" spans="9:9" hidden="1">
      <c r="I272" s="41"/>
    </row>
    <row r="273" spans="9:9" hidden="1">
      <c r="I273" s="41"/>
    </row>
    <row r="274" spans="9:9" hidden="1">
      <c r="I274" s="41"/>
    </row>
    <row r="275" spans="9:9" hidden="1">
      <c r="I275" s="41"/>
    </row>
    <row r="276" spans="9:9" hidden="1"/>
    <row r="277" spans="9:9" hidden="1"/>
    <row r="278" spans="9:9" hidden="1"/>
    <row r="279" spans="9:9" hidden="1"/>
    <row r="280" spans="9:9" hidden="1"/>
    <row r="281" spans="9:9" hidden="1"/>
    <row r="282" spans="9:9" hidden="1"/>
    <row r="283" spans="9:9" hidden="1"/>
    <row r="284" spans="9:9" hidden="1"/>
    <row r="285" spans="9:9" hidden="1"/>
    <row r="286" spans="9:9" hidden="1"/>
    <row r="287" spans="9:9" hidden="1"/>
    <row r="288" spans="9:9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</sheetData>
  <mergeCells count="24">
    <mergeCell ref="H29:I29"/>
    <mergeCell ref="F29:F30"/>
    <mergeCell ref="A36:A38"/>
    <mergeCell ref="F36:I36"/>
    <mergeCell ref="F37:F38"/>
    <mergeCell ref="I37:I38"/>
    <mergeCell ref="B36:B38"/>
    <mergeCell ref="C36:C38"/>
    <mergeCell ref="D36:D38"/>
    <mergeCell ref="E36:E38"/>
    <mergeCell ref="G37:H37"/>
    <mergeCell ref="G29:G30"/>
    <mergeCell ref="I11:I12"/>
    <mergeCell ref="B11:G11"/>
    <mergeCell ref="B12:G12"/>
    <mergeCell ref="B14:G14"/>
    <mergeCell ref="B15:G15"/>
    <mergeCell ref="I16:I18"/>
    <mergeCell ref="I19:I21"/>
    <mergeCell ref="I22:I24"/>
    <mergeCell ref="I13:I15"/>
    <mergeCell ref="B17:G18"/>
    <mergeCell ref="B20:G21"/>
    <mergeCell ref="B23:G24"/>
  </mergeCells>
  <pageMargins left="0.31496062992125984" right="0.11811023622047245" top="0.38" bottom="0.35433070866141736" header="0.31496062992125984" footer="0.31496062992125984"/>
  <pageSetup paperSize="9" scale="5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19" zoomScale="85" zoomScaleNormal="85" zoomScaleSheetLayoutView="115" zoomScalePageLayoutView="115" workbookViewId="0">
      <selection activeCell="I59" sqref="I59"/>
    </sheetView>
  </sheetViews>
  <sheetFormatPr defaultRowHeight="14.4"/>
  <cols>
    <col min="1" max="1" width="11.6640625" customWidth="1"/>
    <col min="5" max="5" width="26" customWidth="1"/>
    <col min="6" max="6" width="14.44140625" customWidth="1"/>
    <col min="7" max="7" width="15.109375" customWidth="1"/>
    <col min="8" max="8" width="16.44140625" customWidth="1"/>
    <col min="9" max="9" width="18.44140625" customWidth="1"/>
    <col min="12" max="14" width="11.88671875" bestFit="1" customWidth="1"/>
    <col min="15" max="15" width="10.33203125" bestFit="1" customWidth="1"/>
    <col min="16" max="16" width="11.88671875" bestFit="1" customWidth="1"/>
    <col min="17" max="17" width="6.44140625" bestFit="1" customWidth="1"/>
    <col min="20" max="20" width="13" bestFit="1" customWidth="1"/>
    <col min="261" max="261" width="18.44140625" customWidth="1"/>
    <col min="262" max="262" width="13.33203125" customWidth="1"/>
    <col min="263" max="263" width="15.109375" customWidth="1"/>
    <col min="264" max="264" width="16.44140625" customWidth="1"/>
    <col min="265" max="265" width="18.44140625" customWidth="1"/>
    <col min="517" max="517" width="18.44140625" customWidth="1"/>
    <col min="518" max="518" width="13.33203125" customWidth="1"/>
    <col min="519" max="519" width="15.109375" customWidth="1"/>
    <col min="520" max="520" width="16.44140625" customWidth="1"/>
    <col min="521" max="521" width="18.44140625" customWidth="1"/>
    <col min="773" max="773" width="18.44140625" customWidth="1"/>
    <col min="774" max="774" width="13.33203125" customWidth="1"/>
    <col min="775" max="775" width="15.109375" customWidth="1"/>
    <col min="776" max="776" width="16.44140625" customWidth="1"/>
    <col min="777" max="777" width="18.44140625" customWidth="1"/>
    <col min="1029" max="1029" width="18.44140625" customWidth="1"/>
    <col min="1030" max="1030" width="13.33203125" customWidth="1"/>
    <col min="1031" max="1031" width="15.109375" customWidth="1"/>
    <col min="1032" max="1032" width="16.44140625" customWidth="1"/>
    <col min="1033" max="1033" width="18.44140625" customWidth="1"/>
    <col min="1285" max="1285" width="18.44140625" customWidth="1"/>
    <col min="1286" max="1286" width="13.33203125" customWidth="1"/>
    <col min="1287" max="1287" width="15.109375" customWidth="1"/>
    <col min="1288" max="1288" width="16.44140625" customWidth="1"/>
    <col min="1289" max="1289" width="18.44140625" customWidth="1"/>
    <col min="1541" max="1541" width="18.44140625" customWidth="1"/>
    <col min="1542" max="1542" width="13.33203125" customWidth="1"/>
    <col min="1543" max="1543" width="15.109375" customWidth="1"/>
    <col min="1544" max="1544" width="16.44140625" customWidth="1"/>
    <col min="1545" max="1545" width="18.44140625" customWidth="1"/>
    <col min="1797" max="1797" width="18.44140625" customWidth="1"/>
    <col min="1798" max="1798" width="13.33203125" customWidth="1"/>
    <col min="1799" max="1799" width="15.109375" customWidth="1"/>
    <col min="1800" max="1800" width="16.44140625" customWidth="1"/>
    <col min="1801" max="1801" width="18.44140625" customWidth="1"/>
    <col min="2053" max="2053" width="18.44140625" customWidth="1"/>
    <col min="2054" max="2054" width="13.33203125" customWidth="1"/>
    <col min="2055" max="2055" width="15.109375" customWidth="1"/>
    <col min="2056" max="2056" width="16.44140625" customWidth="1"/>
    <col min="2057" max="2057" width="18.44140625" customWidth="1"/>
    <col min="2309" max="2309" width="18.44140625" customWidth="1"/>
    <col min="2310" max="2310" width="13.33203125" customWidth="1"/>
    <col min="2311" max="2311" width="15.109375" customWidth="1"/>
    <col min="2312" max="2312" width="16.44140625" customWidth="1"/>
    <col min="2313" max="2313" width="18.44140625" customWidth="1"/>
    <col min="2565" max="2565" width="18.44140625" customWidth="1"/>
    <col min="2566" max="2566" width="13.33203125" customWidth="1"/>
    <col min="2567" max="2567" width="15.109375" customWidth="1"/>
    <col min="2568" max="2568" width="16.44140625" customWidth="1"/>
    <col min="2569" max="2569" width="18.44140625" customWidth="1"/>
    <col min="2821" max="2821" width="18.44140625" customWidth="1"/>
    <col min="2822" max="2822" width="13.33203125" customWidth="1"/>
    <col min="2823" max="2823" width="15.109375" customWidth="1"/>
    <col min="2824" max="2824" width="16.44140625" customWidth="1"/>
    <col min="2825" max="2825" width="18.44140625" customWidth="1"/>
    <col min="3077" max="3077" width="18.44140625" customWidth="1"/>
    <col min="3078" max="3078" width="13.33203125" customWidth="1"/>
    <col min="3079" max="3079" width="15.109375" customWidth="1"/>
    <col min="3080" max="3080" width="16.44140625" customWidth="1"/>
    <col min="3081" max="3081" width="18.44140625" customWidth="1"/>
    <col min="3333" max="3333" width="18.44140625" customWidth="1"/>
    <col min="3334" max="3334" width="13.33203125" customWidth="1"/>
    <col min="3335" max="3335" width="15.109375" customWidth="1"/>
    <col min="3336" max="3336" width="16.44140625" customWidth="1"/>
    <col min="3337" max="3337" width="18.44140625" customWidth="1"/>
    <col min="3589" max="3589" width="18.44140625" customWidth="1"/>
    <col min="3590" max="3590" width="13.33203125" customWidth="1"/>
    <col min="3591" max="3591" width="15.109375" customWidth="1"/>
    <col min="3592" max="3592" width="16.44140625" customWidth="1"/>
    <col min="3593" max="3593" width="18.44140625" customWidth="1"/>
    <col min="3845" max="3845" width="18.44140625" customWidth="1"/>
    <col min="3846" max="3846" width="13.33203125" customWidth="1"/>
    <col min="3847" max="3847" width="15.109375" customWidth="1"/>
    <col min="3848" max="3848" width="16.44140625" customWidth="1"/>
    <col min="3849" max="3849" width="18.44140625" customWidth="1"/>
    <col min="4101" max="4101" width="18.44140625" customWidth="1"/>
    <col min="4102" max="4102" width="13.33203125" customWidth="1"/>
    <col min="4103" max="4103" width="15.109375" customWidth="1"/>
    <col min="4104" max="4104" width="16.44140625" customWidth="1"/>
    <col min="4105" max="4105" width="18.44140625" customWidth="1"/>
    <col min="4357" max="4357" width="18.44140625" customWidth="1"/>
    <col min="4358" max="4358" width="13.33203125" customWidth="1"/>
    <col min="4359" max="4359" width="15.109375" customWidth="1"/>
    <col min="4360" max="4360" width="16.44140625" customWidth="1"/>
    <col min="4361" max="4361" width="18.44140625" customWidth="1"/>
    <col min="4613" max="4613" width="18.44140625" customWidth="1"/>
    <col min="4614" max="4614" width="13.33203125" customWidth="1"/>
    <col min="4615" max="4615" width="15.109375" customWidth="1"/>
    <col min="4616" max="4616" width="16.44140625" customWidth="1"/>
    <col min="4617" max="4617" width="18.44140625" customWidth="1"/>
    <col min="4869" max="4869" width="18.44140625" customWidth="1"/>
    <col min="4870" max="4870" width="13.33203125" customWidth="1"/>
    <col min="4871" max="4871" width="15.109375" customWidth="1"/>
    <col min="4872" max="4872" width="16.44140625" customWidth="1"/>
    <col min="4873" max="4873" width="18.44140625" customWidth="1"/>
    <col min="5125" max="5125" width="18.44140625" customWidth="1"/>
    <col min="5126" max="5126" width="13.33203125" customWidth="1"/>
    <col min="5127" max="5127" width="15.109375" customWidth="1"/>
    <col min="5128" max="5128" width="16.44140625" customWidth="1"/>
    <col min="5129" max="5129" width="18.44140625" customWidth="1"/>
    <col min="5381" max="5381" width="18.44140625" customWidth="1"/>
    <col min="5382" max="5382" width="13.33203125" customWidth="1"/>
    <col min="5383" max="5383" width="15.109375" customWidth="1"/>
    <col min="5384" max="5384" width="16.44140625" customWidth="1"/>
    <col min="5385" max="5385" width="18.44140625" customWidth="1"/>
    <col min="5637" max="5637" width="18.44140625" customWidth="1"/>
    <col min="5638" max="5638" width="13.33203125" customWidth="1"/>
    <col min="5639" max="5639" width="15.109375" customWidth="1"/>
    <col min="5640" max="5640" width="16.44140625" customWidth="1"/>
    <col min="5641" max="5641" width="18.44140625" customWidth="1"/>
    <col min="5893" max="5893" width="18.44140625" customWidth="1"/>
    <col min="5894" max="5894" width="13.33203125" customWidth="1"/>
    <col min="5895" max="5895" width="15.109375" customWidth="1"/>
    <col min="5896" max="5896" width="16.44140625" customWidth="1"/>
    <col min="5897" max="5897" width="18.44140625" customWidth="1"/>
    <col min="6149" max="6149" width="18.44140625" customWidth="1"/>
    <col min="6150" max="6150" width="13.33203125" customWidth="1"/>
    <col min="6151" max="6151" width="15.109375" customWidth="1"/>
    <col min="6152" max="6152" width="16.44140625" customWidth="1"/>
    <col min="6153" max="6153" width="18.44140625" customWidth="1"/>
    <col min="6405" max="6405" width="18.44140625" customWidth="1"/>
    <col min="6406" max="6406" width="13.33203125" customWidth="1"/>
    <col min="6407" max="6407" width="15.109375" customWidth="1"/>
    <col min="6408" max="6408" width="16.44140625" customWidth="1"/>
    <col min="6409" max="6409" width="18.44140625" customWidth="1"/>
    <col min="6661" max="6661" width="18.44140625" customWidth="1"/>
    <col min="6662" max="6662" width="13.33203125" customWidth="1"/>
    <col min="6663" max="6663" width="15.109375" customWidth="1"/>
    <col min="6664" max="6664" width="16.44140625" customWidth="1"/>
    <col min="6665" max="6665" width="18.44140625" customWidth="1"/>
    <col min="6917" max="6917" width="18.44140625" customWidth="1"/>
    <col min="6918" max="6918" width="13.33203125" customWidth="1"/>
    <col min="6919" max="6919" width="15.109375" customWidth="1"/>
    <col min="6920" max="6920" width="16.44140625" customWidth="1"/>
    <col min="6921" max="6921" width="18.44140625" customWidth="1"/>
    <col min="7173" max="7173" width="18.44140625" customWidth="1"/>
    <col min="7174" max="7174" width="13.33203125" customWidth="1"/>
    <col min="7175" max="7175" width="15.109375" customWidth="1"/>
    <col min="7176" max="7176" width="16.44140625" customWidth="1"/>
    <col min="7177" max="7177" width="18.44140625" customWidth="1"/>
    <col min="7429" max="7429" width="18.44140625" customWidth="1"/>
    <col min="7430" max="7430" width="13.33203125" customWidth="1"/>
    <col min="7431" max="7431" width="15.109375" customWidth="1"/>
    <col min="7432" max="7432" width="16.44140625" customWidth="1"/>
    <col min="7433" max="7433" width="18.44140625" customWidth="1"/>
    <col min="7685" max="7685" width="18.44140625" customWidth="1"/>
    <col min="7686" max="7686" width="13.33203125" customWidth="1"/>
    <col min="7687" max="7687" width="15.109375" customWidth="1"/>
    <col min="7688" max="7688" width="16.44140625" customWidth="1"/>
    <col min="7689" max="7689" width="18.44140625" customWidth="1"/>
    <col min="7941" max="7941" width="18.44140625" customWidth="1"/>
    <col min="7942" max="7942" width="13.33203125" customWidth="1"/>
    <col min="7943" max="7943" width="15.109375" customWidth="1"/>
    <col min="7944" max="7944" width="16.44140625" customWidth="1"/>
    <col min="7945" max="7945" width="18.44140625" customWidth="1"/>
    <col min="8197" max="8197" width="18.44140625" customWidth="1"/>
    <col min="8198" max="8198" width="13.33203125" customWidth="1"/>
    <col min="8199" max="8199" width="15.109375" customWidth="1"/>
    <col min="8200" max="8200" width="16.44140625" customWidth="1"/>
    <col min="8201" max="8201" width="18.44140625" customWidth="1"/>
    <col min="8453" max="8453" width="18.44140625" customWidth="1"/>
    <col min="8454" max="8454" width="13.33203125" customWidth="1"/>
    <col min="8455" max="8455" width="15.109375" customWidth="1"/>
    <col min="8456" max="8456" width="16.44140625" customWidth="1"/>
    <col min="8457" max="8457" width="18.44140625" customWidth="1"/>
    <col min="8709" max="8709" width="18.44140625" customWidth="1"/>
    <col min="8710" max="8710" width="13.33203125" customWidth="1"/>
    <col min="8711" max="8711" width="15.109375" customWidth="1"/>
    <col min="8712" max="8712" width="16.44140625" customWidth="1"/>
    <col min="8713" max="8713" width="18.44140625" customWidth="1"/>
    <col min="8965" max="8965" width="18.44140625" customWidth="1"/>
    <col min="8966" max="8966" width="13.33203125" customWidth="1"/>
    <col min="8967" max="8967" width="15.109375" customWidth="1"/>
    <col min="8968" max="8968" width="16.44140625" customWidth="1"/>
    <col min="8969" max="8969" width="18.44140625" customWidth="1"/>
    <col min="9221" max="9221" width="18.44140625" customWidth="1"/>
    <col min="9222" max="9222" width="13.33203125" customWidth="1"/>
    <col min="9223" max="9223" width="15.109375" customWidth="1"/>
    <col min="9224" max="9224" width="16.44140625" customWidth="1"/>
    <col min="9225" max="9225" width="18.44140625" customWidth="1"/>
    <col min="9477" max="9477" width="18.44140625" customWidth="1"/>
    <col min="9478" max="9478" width="13.33203125" customWidth="1"/>
    <col min="9479" max="9479" width="15.109375" customWidth="1"/>
    <col min="9480" max="9480" width="16.44140625" customWidth="1"/>
    <col min="9481" max="9481" width="18.44140625" customWidth="1"/>
    <col min="9733" max="9733" width="18.44140625" customWidth="1"/>
    <col min="9734" max="9734" width="13.33203125" customWidth="1"/>
    <col min="9735" max="9735" width="15.109375" customWidth="1"/>
    <col min="9736" max="9736" width="16.44140625" customWidth="1"/>
    <col min="9737" max="9737" width="18.44140625" customWidth="1"/>
    <col min="9989" max="9989" width="18.44140625" customWidth="1"/>
    <col min="9990" max="9990" width="13.33203125" customWidth="1"/>
    <col min="9991" max="9991" width="15.109375" customWidth="1"/>
    <col min="9992" max="9992" width="16.44140625" customWidth="1"/>
    <col min="9993" max="9993" width="18.44140625" customWidth="1"/>
    <col min="10245" max="10245" width="18.44140625" customWidth="1"/>
    <col min="10246" max="10246" width="13.33203125" customWidth="1"/>
    <col min="10247" max="10247" width="15.109375" customWidth="1"/>
    <col min="10248" max="10248" width="16.44140625" customWidth="1"/>
    <col min="10249" max="10249" width="18.44140625" customWidth="1"/>
    <col min="10501" max="10501" width="18.44140625" customWidth="1"/>
    <col min="10502" max="10502" width="13.33203125" customWidth="1"/>
    <col min="10503" max="10503" width="15.109375" customWidth="1"/>
    <col min="10504" max="10504" width="16.44140625" customWidth="1"/>
    <col min="10505" max="10505" width="18.44140625" customWidth="1"/>
    <col min="10757" max="10757" width="18.44140625" customWidth="1"/>
    <col min="10758" max="10758" width="13.33203125" customWidth="1"/>
    <col min="10759" max="10759" width="15.109375" customWidth="1"/>
    <col min="10760" max="10760" width="16.44140625" customWidth="1"/>
    <col min="10761" max="10761" width="18.44140625" customWidth="1"/>
    <col min="11013" max="11013" width="18.44140625" customWidth="1"/>
    <col min="11014" max="11014" width="13.33203125" customWidth="1"/>
    <col min="11015" max="11015" width="15.109375" customWidth="1"/>
    <col min="11016" max="11016" width="16.44140625" customWidth="1"/>
    <col min="11017" max="11017" width="18.44140625" customWidth="1"/>
    <col min="11269" max="11269" width="18.44140625" customWidth="1"/>
    <col min="11270" max="11270" width="13.33203125" customWidth="1"/>
    <col min="11271" max="11271" width="15.109375" customWidth="1"/>
    <col min="11272" max="11272" width="16.44140625" customWidth="1"/>
    <col min="11273" max="11273" width="18.44140625" customWidth="1"/>
    <col min="11525" max="11525" width="18.44140625" customWidth="1"/>
    <col min="11526" max="11526" width="13.33203125" customWidth="1"/>
    <col min="11527" max="11527" width="15.109375" customWidth="1"/>
    <col min="11528" max="11528" width="16.44140625" customWidth="1"/>
    <col min="11529" max="11529" width="18.44140625" customWidth="1"/>
    <col min="11781" max="11781" width="18.44140625" customWidth="1"/>
    <col min="11782" max="11782" width="13.33203125" customWidth="1"/>
    <col min="11783" max="11783" width="15.109375" customWidth="1"/>
    <col min="11784" max="11784" width="16.44140625" customWidth="1"/>
    <col min="11785" max="11785" width="18.44140625" customWidth="1"/>
    <col min="12037" max="12037" width="18.44140625" customWidth="1"/>
    <col min="12038" max="12038" width="13.33203125" customWidth="1"/>
    <col min="12039" max="12039" width="15.109375" customWidth="1"/>
    <col min="12040" max="12040" width="16.44140625" customWidth="1"/>
    <col min="12041" max="12041" width="18.44140625" customWidth="1"/>
    <col min="12293" max="12293" width="18.44140625" customWidth="1"/>
    <col min="12294" max="12294" width="13.33203125" customWidth="1"/>
    <col min="12295" max="12295" width="15.109375" customWidth="1"/>
    <col min="12296" max="12296" width="16.44140625" customWidth="1"/>
    <col min="12297" max="12297" width="18.44140625" customWidth="1"/>
    <col min="12549" max="12549" width="18.44140625" customWidth="1"/>
    <col min="12550" max="12550" width="13.33203125" customWidth="1"/>
    <col min="12551" max="12551" width="15.109375" customWidth="1"/>
    <col min="12552" max="12552" width="16.44140625" customWidth="1"/>
    <col min="12553" max="12553" width="18.44140625" customWidth="1"/>
    <col min="12805" max="12805" width="18.44140625" customWidth="1"/>
    <col min="12806" max="12806" width="13.33203125" customWidth="1"/>
    <col min="12807" max="12807" width="15.109375" customWidth="1"/>
    <col min="12808" max="12808" width="16.44140625" customWidth="1"/>
    <col min="12809" max="12809" width="18.44140625" customWidth="1"/>
    <col min="13061" max="13061" width="18.44140625" customWidth="1"/>
    <col min="13062" max="13062" width="13.33203125" customWidth="1"/>
    <col min="13063" max="13063" width="15.109375" customWidth="1"/>
    <col min="13064" max="13064" width="16.44140625" customWidth="1"/>
    <col min="13065" max="13065" width="18.44140625" customWidth="1"/>
    <col min="13317" max="13317" width="18.44140625" customWidth="1"/>
    <col min="13318" max="13318" width="13.33203125" customWidth="1"/>
    <col min="13319" max="13319" width="15.109375" customWidth="1"/>
    <col min="13320" max="13320" width="16.44140625" customWidth="1"/>
    <col min="13321" max="13321" width="18.44140625" customWidth="1"/>
    <col min="13573" max="13573" width="18.44140625" customWidth="1"/>
    <col min="13574" max="13574" width="13.33203125" customWidth="1"/>
    <col min="13575" max="13575" width="15.109375" customWidth="1"/>
    <col min="13576" max="13576" width="16.44140625" customWidth="1"/>
    <col min="13577" max="13577" width="18.44140625" customWidth="1"/>
    <col min="13829" max="13829" width="18.44140625" customWidth="1"/>
    <col min="13830" max="13830" width="13.33203125" customWidth="1"/>
    <col min="13831" max="13831" width="15.109375" customWidth="1"/>
    <col min="13832" max="13832" width="16.44140625" customWidth="1"/>
    <col min="13833" max="13833" width="18.44140625" customWidth="1"/>
    <col min="14085" max="14085" width="18.44140625" customWidth="1"/>
    <col min="14086" max="14086" width="13.33203125" customWidth="1"/>
    <col min="14087" max="14087" width="15.109375" customWidth="1"/>
    <col min="14088" max="14088" width="16.44140625" customWidth="1"/>
    <col min="14089" max="14089" width="18.44140625" customWidth="1"/>
    <col min="14341" max="14341" width="18.44140625" customWidth="1"/>
    <col min="14342" max="14342" width="13.33203125" customWidth="1"/>
    <col min="14343" max="14343" width="15.109375" customWidth="1"/>
    <col min="14344" max="14344" width="16.44140625" customWidth="1"/>
    <col min="14345" max="14345" width="18.44140625" customWidth="1"/>
    <col min="14597" max="14597" width="18.44140625" customWidth="1"/>
    <col min="14598" max="14598" width="13.33203125" customWidth="1"/>
    <col min="14599" max="14599" width="15.109375" customWidth="1"/>
    <col min="14600" max="14600" width="16.44140625" customWidth="1"/>
    <col min="14601" max="14601" width="18.44140625" customWidth="1"/>
    <col min="14853" max="14853" width="18.44140625" customWidth="1"/>
    <col min="14854" max="14854" width="13.33203125" customWidth="1"/>
    <col min="14855" max="14855" width="15.109375" customWidth="1"/>
    <col min="14856" max="14856" width="16.44140625" customWidth="1"/>
    <col min="14857" max="14857" width="18.44140625" customWidth="1"/>
    <col min="15109" max="15109" width="18.44140625" customWidth="1"/>
    <col min="15110" max="15110" width="13.33203125" customWidth="1"/>
    <col min="15111" max="15111" width="15.109375" customWidth="1"/>
    <col min="15112" max="15112" width="16.44140625" customWidth="1"/>
    <col min="15113" max="15113" width="18.44140625" customWidth="1"/>
    <col min="15365" max="15365" width="18.44140625" customWidth="1"/>
    <col min="15366" max="15366" width="13.33203125" customWidth="1"/>
    <col min="15367" max="15367" width="15.109375" customWidth="1"/>
    <col min="15368" max="15368" width="16.44140625" customWidth="1"/>
    <col min="15369" max="15369" width="18.44140625" customWidth="1"/>
    <col min="15621" max="15621" width="18.44140625" customWidth="1"/>
    <col min="15622" max="15622" width="13.33203125" customWidth="1"/>
    <col min="15623" max="15623" width="15.109375" customWidth="1"/>
    <col min="15624" max="15624" width="16.44140625" customWidth="1"/>
    <col min="15625" max="15625" width="18.44140625" customWidth="1"/>
    <col min="15877" max="15877" width="18.44140625" customWidth="1"/>
    <col min="15878" max="15878" width="13.33203125" customWidth="1"/>
    <col min="15879" max="15879" width="15.109375" customWidth="1"/>
    <col min="15880" max="15880" width="16.44140625" customWidth="1"/>
    <col min="15881" max="15881" width="18.44140625" customWidth="1"/>
    <col min="16133" max="16133" width="18.44140625" customWidth="1"/>
    <col min="16134" max="16134" width="13.33203125" customWidth="1"/>
    <col min="16135" max="16135" width="15.109375" customWidth="1"/>
    <col min="16136" max="16136" width="16.44140625" customWidth="1"/>
    <col min="16137" max="16137" width="18.44140625" customWidth="1"/>
  </cols>
  <sheetData>
    <row r="1" spans="1:10">
      <c r="A1" s="47"/>
      <c r="B1" s="47"/>
      <c r="C1" s="47"/>
      <c r="D1" s="47"/>
      <c r="E1" s="47"/>
      <c r="F1" s="47"/>
      <c r="G1" s="47"/>
      <c r="H1" s="47"/>
      <c r="I1" s="48" t="s">
        <v>21</v>
      </c>
      <c r="J1" s="47"/>
    </row>
    <row r="2" spans="1:10">
      <c r="A2" s="47"/>
      <c r="B2" s="47"/>
      <c r="C2" s="47"/>
      <c r="D2" s="47"/>
      <c r="E2" s="47"/>
      <c r="F2" s="47"/>
      <c r="G2" s="47"/>
      <c r="H2" s="47"/>
      <c r="I2" s="48" t="s">
        <v>22</v>
      </c>
      <c r="J2" s="47"/>
    </row>
    <row r="3" spans="1:10">
      <c r="A3" s="47"/>
      <c r="B3" s="47"/>
      <c r="C3" s="47"/>
      <c r="D3" s="47"/>
      <c r="E3" s="47"/>
      <c r="F3" s="47"/>
      <c r="G3" s="47"/>
      <c r="H3" s="47"/>
      <c r="I3" s="48" t="s">
        <v>23</v>
      </c>
      <c r="J3" s="47"/>
    </row>
    <row r="4" spans="1:10" ht="15.6">
      <c r="A4" s="37"/>
      <c r="B4" s="37"/>
      <c r="C4" s="1"/>
      <c r="D4" s="1"/>
      <c r="E4" s="1"/>
      <c r="F4" s="1"/>
      <c r="G4" s="1"/>
      <c r="H4" s="7" t="s">
        <v>2</v>
      </c>
      <c r="I4" s="39"/>
      <c r="J4" s="47"/>
    </row>
    <row r="5" spans="1:10" ht="15.6">
      <c r="A5" s="123"/>
      <c r="B5" s="197"/>
      <c r="C5" s="197"/>
      <c r="D5" s="197"/>
      <c r="E5" s="197"/>
      <c r="F5" s="197"/>
      <c r="G5" s="197"/>
      <c r="H5" s="10"/>
      <c r="I5" s="114"/>
      <c r="J5" s="47"/>
    </row>
    <row r="6" spans="1:10" ht="15.6">
      <c r="A6" s="1"/>
      <c r="B6" s="1"/>
      <c r="C6" s="8"/>
      <c r="D6" s="8"/>
      <c r="E6" s="8"/>
      <c r="F6" s="8"/>
      <c r="G6" s="8"/>
      <c r="H6" s="10"/>
      <c r="I6" s="116"/>
      <c r="J6" s="47"/>
    </row>
    <row r="7" spans="1:10" ht="35.25" customHeight="1">
      <c r="A7" s="124" t="s">
        <v>57</v>
      </c>
      <c r="B7" s="191" t="s">
        <v>97</v>
      </c>
      <c r="C7" s="191"/>
      <c r="D7" s="191"/>
      <c r="E7" s="191"/>
      <c r="F7" s="191"/>
      <c r="G7" s="191"/>
      <c r="H7" s="10" t="s">
        <v>3</v>
      </c>
      <c r="I7" s="119">
        <v>16982657</v>
      </c>
      <c r="J7" s="47"/>
    </row>
    <row r="8" spans="1:10" ht="15.6" hidden="1" customHeight="1">
      <c r="A8" s="80"/>
      <c r="B8" s="80"/>
      <c r="C8" s="12"/>
      <c r="D8" s="12"/>
      <c r="E8" s="12"/>
      <c r="F8" s="12"/>
      <c r="G8" s="12"/>
      <c r="H8" s="12"/>
      <c r="I8" s="117"/>
      <c r="J8" s="47"/>
    </row>
    <row r="9" spans="1:10" ht="15.75" customHeight="1">
      <c r="A9" s="123" t="s">
        <v>55</v>
      </c>
      <c r="B9" s="191" t="s">
        <v>98</v>
      </c>
      <c r="C9" s="191"/>
      <c r="D9" s="191"/>
      <c r="E9" s="191"/>
      <c r="F9" s="191"/>
      <c r="G9" s="191"/>
      <c r="H9" s="224" t="s">
        <v>3</v>
      </c>
      <c r="I9" s="185" t="s">
        <v>61</v>
      </c>
      <c r="J9" s="47"/>
    </row>
    <row r="10" spans="1:10" ht="15.75" customHeight="1">
      <c r="A10" s="123"/>
      <c r="B10" s="192"/>
      <c r="C10" s="192"/>
      <c r="D10" s="192"/>
      <c r="E10" s="192"/>
      <c r="F10" s="192"/>
      <c r="G10" s="192"/>
      <c r="H10" s="224"/>
      <c r="I10" s="187"/>
      <c r="J10" s="47"/>
    </row>
    <row r="11" spans="1:10" ht="15.75" customHeight="1">
      <c r="A11" s="125"/>
      <c r="B11" s="222" t="s">
        <v>49</v>
      </c>
      <c r="C11" s="222"/>
      <c r="D11" s="222"/>
      <c r="E11" s="222"/>
      <c r="F11" s="222"/>
      <c r="G11" s="222"/>
      <c r="H11" s="10"/>
      <c r="I11" s="118"/>
      <c r="J11" s="47"/>
    </row>
    <row r="12" spans="1:10" ht="15.6">
      <c r="A12" s="125"/>
      <c r="B12" s="75"/>
      <c r="C12" s="75"/>
      <c r="D12" s="75"/>
      <c r="E12" s="75"/>
      <c r="F12" s="75"/>
      <c r="G12" s="75"/>
      <c r="H12" s="10"/>
      <c r="I12" s="185"/>
      <c r="J12" s="47"/>
    </row>
    <row r="13" spans="1:10" ht="15.75" customHeight="1">
      <c r="A13" s="124" t="s">
        <v>36</v>
      </c>
      <c r="B13" s="193" t="s">
        <v>72</v>
      </c>
      <c r="C13" s="193"/>
      <c r="D13" s="193"/>
      <c r="E13" s="193"/>
      <c r="F13" s="193"/>
      <c r="G13" s="193"/>
      <c r="H13" s="10"/>
      <c r="I13" s="186"/>
      <c r="J13" s="47"/>
    </row>
    <row r="14" spans="1:10" ht="15.75" customHeight="1">
      <c r="A14" s="124"/>
      <c r="B14" s="194" t="s">
        <v>56</v>
      </c>
      <c r="C14" s="194"/>
      <c r="D14" s="194"/>
      <c r="E14" s="194"/>
      <c r="F14" s="194"/>
      <c r="G14" s="194"/>
      <c r="H14" s="10"/>
      <c r="I14" s="186"/>
      <c r="J14" s="47"/>
    </row>
    <row r="15" spans="1:10" ht="15.75" customHeight="1">
      <c r="A15" s="125"/>
      <c r="B15" s="198" t="s">
        <v>50</v>
      </c>
      <c r="C15" s="198"/>
      <c r="D15" s="198"/>
      <c r="E15" s="198"/>
      <c r="F15" s="198"/>
      <c r="G15" s="198"/>
      <c r="H15" s="10"/>
      <c r="I15" s="187"/>
      <c r="J15" s="47"/>
    </row>
    <row r="16" spans="1:10" ht="31.5" customHeight="1">
      <c r="A16" s="124" t="s">
        <v>4</v>
      </c>
      <c r="B16" s="194" t="s">
        <v>72</v>
      </c>
      <c r="C16" s="194"/>
      <c r="D16" s="194"/>
      <c r="E16" s="194"/>
      <c r="F16" s="194"/>
      <c r="G16" s="194"/>
      <c r="H16" s="81"/>
      <c r="I16" s="186"/>
      <c r="J16" s="47"/>
    </row>
    <row r="17" spans="1:10" ht="15.6">
      <c r="A17" s="5"/>
      <c r="B17" s="198" t="s">
        <v>51</v>
      </c>
      <c r="C17" s="198"/>
      <c r="D17" s="198"/>
      <c r="E17" s="198"/>
      <c r="F17" s="198"/>
      <c r="G17" s="198"/>
      <c r="H17" s="11"/>
      <c r="I17" s="187"/>
      <c r="J17" s="47"/>
    </row>
    <row r="18" spans="1:10">
      <c r="A18" s="156"/>
      <c r="B18" s="157"/>
      <c r="C18" s="156"/>
      <c r="D18" s="158"/>
      <c r="E18" s="156"/>
      <c r="F18" s="156"/>
      <c r="G18" s="159"/>
      <c r="H18" s="159" t="s">
        <v>5</v>
      </c>
      <c r="I18" s="160"/>
      <c r="J18" s="47"/>
    </row>
    <row r="19" spans="1:10" ht="15.75" customHeight="1">
      <c r="A19" s="157"/>
      <c r="B19" s="157"/>
      <c r="C19" s="161"/>
      <c r="D19" s="162"/>
      <c r="E19" s="157"/>
      <c r="F19" s="157"/>
      <c r="G19" s="161" t="s">
        <v>6</v>
      </c>
      <c r="H19" s="163" t="s">
        <v>7</v>
      </c>
      <c r="I19" s="154" t="s">
        <v>71</v>
      </c>
      <c r="J19" s="47"/>
    </row>
    <row r="20" spans="1:10" ht="15.6">
      <c r="A20" s="157"/>
      <c r="B20" s="157"/>
      <c r="C20" s="162"/>
      <c r="D20" s="164"/>
      <c r="E20" s="157"/>
      <c r="F20" s="157"/>
      <c r="G20" s="164"/>
      <c r="H20" s="163" t="s">
        <v>8</v>
      </c>
      <c r="I20" s="154" t="s">
        <v>71</v>
      </c>
      <c r="J20" s="47"/>
    </row>
    <row r="21" spans="1:10" ht="15.75" customHeight="1">
      <c r="A21" s="157"/>
      <c r="B21" s="157"/>
      <c r="C21" s="162"/>
      <c r="D21" s="164"/>
      <c r="E21" s="157"/>
      <c r="F21" s="157"/>
      <c r="G21" s="164"/>
      <c r="H21" s="161" t="s">
        <v>25</v>
      </c>
      <c r="I21" s="165"/>
      <c r="J21" s="47"/>
    </row>
    <row r="22" spans="1:10" ht="15.75" customHeight="1">
      <c r="A22" s="49"/>
      <c r="B22" s="49"/>
      <c r="C22" s="49"/>
      <c r="D22" s="49"/>
      <c r="E22" s="49"/>
      <c r="F22" s="49"/>
      <c r="G22" s="49"/>
      <c r="H22" s="49"/>
      <c r="I22" s="49"/>
      <c r="J22" s="47"/>
    </row>
    <row r="23" spans="1:10">
      <c r="A23" s="50"/>
      <c r="B23" s="50"/>
      <c r="C23" s="55"/>
      <c r="D23" s="50"/>
      <c r="E23" s="56"/>
      <c r="F23" s="225" t="s">
        <v>26</v>
      </c>
      <c r="G23" s="227" t="s">
        <v>10</v>
      </c>
      <c r="H23" s="212" t="s">
        <v>11</v>
      </c>
      <c r="I23" s="212"/>
      <c r="J23" s="47"/>
    </row>
    <row r="24" spans="1:10">
      <c r="A24" s="50"/>
      <c r="B24" s="50"/>
      <c r="C24" s="55"/>
      <c r="D24" s="50"/>
      <c r="E24" s="57"/>
      <c r="F24" s="226"/>
      <c r="G24" s="227"/>
      <c r="H24" s="52" t="s">
        <v>12</v>
      </c>
      <c r="I24" s="54" t="s">
        <v>13</v>
      </c>
      <c r="J24" s="47"/>
    </row>
    <row r="25" spans="1:10">
      <c r="A25" s="50"/>
      <c r="B25" s="50"/>
      <c r="C25" s="55"/>
      <c r="D25" s="50"/>
      <c r="E25" s="50"/>
      <c r="F25" s="58">
        <f>'КС-2  '!F31</f>
        <v>1</v>
      </c>
      <c r="G25" s="59">
        <v>45569</v>
      </c>
      <c r="H25" s="59">
        <f>'КС-2  '!H31</f>
        <v>45539</v>
      </c>
      <c r="I25" s="59">
        <v>45567</v>
      </c>
      <c r="J25" s="47"/>
    </row>
    <row r="26" spans="1:10">
      <c r="A26" s="50"/>
      <c r="B26" s="50"/>
      <c r="C26" s="55"/>
      <c r="D26" s="50"/>
      <c r="E26" s="60"/>
      <c r="F26" s="60"/>
      <c r="G26" s="53"/>
      <c r="H26" s="60"/>
      <c r="I26" s="61"/>
      <c r="J26" s="47"/>
    </row>
    <row r="27" spans="1:10">
      <c r="A27" s="50"/>
      <c r="B27" s="50"/>
      <c r="C27" s="55"/>
      <c r="D27" s="50"/>
      <c r="E27" s="60"/>
      <c r="F27" s="60"/>
      <c r="G27" s="53"/>
      <c r="H27" s="60"/>
      <c r="I27" s="61"/>
      <c r="J27" s="47"/>
    </row>
    <row r="28" spans="1:10">
      <c r="A28" s="50"/>
      <c r="B28" s="50"/>
      <c r="C28" s="55"/>
      <c r="D28" s="50"/>
      <c r="E28" s="60"/>
      <c r="F28" s="60"/>
      <c r="G28" s="53"/>
      <c r="H28" s="60"/>
      <c r="I28" s="61"/>
      <c r="J28" s="47"/>
    </row>
    <row r="29" spans="1:10">
      <c r="A29" s="50"/>
      <c r="B29" s="50"/>
      <c r="C29" s="55"/>
      <c r="D29" s="50"/>
      <c r="E29" s="60"/>
      <c r="F29" s="60"/>
      <c r="G29" s="53"/>
      <c r="H29" s="60"/>
      <c r="I29" s="61"/>
      <c r="J29" s="47"/>
    </row>
    <row r="30" spans="1:10">
      <c r="A30" s="223" t="s">
        <v>27</v>
      </c>
      <c r="B30" s="223"/>
      <c r="C30" s="223"/>
      <c r="D30" s="223"/>
      <c r="E30" s="223"/>
      <c r="F30" s="223"/>
      <c r="G30" s="223"/>
      <c r="H30" s="223"/>
      <c r="I30" s="223"/>
      <c r="J30" s="47"/>
    </row>
    <row r="31" spans="1:10">
      <c r="A31" s="223" t="s">
        <v>28</v>
      </c>
      <c r="B31" s="223"/>
      <c r="C31" s="223"/>
      <c r="D31" s="223"/>
      <c r="E31" s="223"/>
      <c r="F31" s="223"/>
      <c r="G31" s="223"/>
      <c r="H31" s="223"/>
      <c r="I31" s="223"/>
      <c r="J31" s="47"/>
    </row>
    <row r="32" spans="1:10">
      <c r="A32" s="62"/>
      <c r="B32" s="63"/>
      <c r="C32" s="63"/>
      <c r="D32" s="63"/>
      <c r="E32" s="63"/>
      <c r="F32" s="63"/>
      <c r="G32" s="63"/>
      <c r="H32" s="63"/>
      <c r="I32" s="63"/>
      <c r="J32" s="47"/>
    </row>
    <row r="33" spans="1:21" ht="15" thickBot="1">
      <c r="A33" s="62"/>
      <c r="B33" s="63"/>
      <c r="C33" s="63"/>
      <c r="D33" s="63"/>
      <c r="E33" s="63"/>
      <c r="F33" s="63"/>
      <c r="G33" s="63"/>
      <c r="H33" s="63"/>
      <c r="I33" s="63"/>
      <c r="J33" s="47"/>
    </row>
    <row r="34" spans="1:21">
      <c r="A34" s="230" t="s">
        <v>29</v>
      </c>
      <c r="B34" s="217" t="s">
        <v>30</v>
      </c>
      <c r="C34" s="217"/>
      <c r="D34" s="217"/>
      <c r="E34" s="217"/>
      <c r="F34" s="217" t="s">
        <v>24</v>
      </c>
      <c r="G34" s="217" t="s">
        <v>31</v>
      </c>
      <c r="H34" s="217"/>
      <c r="I34" s="218"/>
      <c r="J34" s="47"/>
    </row>
    <row r="35" spans="1:21">
      <c r="A35" s="231"/>
      <c r="B35" s="213"/>
      <c r="C35" s="213"/>
      <c r="D35" s="213"/>
      <c r="E35" s="213"/>
      <c r="F35" s="213"/>
      <c r="G35" s="213" t="s">
        <v>32</v>
      </c>
      <c r="H35" s="213" t="s">
        <v>33</v>
      </c>
      <c r="I35" s="215" t="s">
        <v>34</v>
      </c>
      <c r="J35" s="47"/>
    </row>
    <row r="36" spans="1:21" ht="27.75" customHeight="1" thickBot="1">
      <c r="A36" s="232"/>
      <c r="B36" s="214"/>
      <c r="C36" s="214"/>
      <c r="D36" s="214"/>
      <c r="E36" s="214"/>
      <c r="F36" s="214"/>
      <c r="G36" s="214"/>
      <c r="H36" s="214"/>
      <c r="I36" s="216"/>
      <c r="J36" s="47"/>
    </row>
    <row r="37" spans="1:21" ht="15" customHeight="1">
      <c r="A37" s="136">
        <v>1</v>
      </c>
      <c r="B37" s="217">
        <v>2</v>
      </c>
      <c r="C37" s="217"/>
      <c r="D37" s="217"/>
      <c r="E37" s="217"/>
      <c r="F37" s="137">
        <v>3</v>
      </c>
      <c r="G37" s="137">
        <v>4</v>
      </c>
      <c r="H37" s="137">
        <v>5</v>
      </c>
      <c r="I37" s="144">
        <v>6</v>
      </c>
      <c r="J37" s="47"/>
    </row>
    <row r="38" spans="1:21" ht="15" customHeight="1">
      <c r="A38" s="138"/>
      <c r="B38" s="228" t="s">
        <v>35</v>
      </c>
      <c r="C38" s="228"/>
      <c r="D38" s="228"/>
      <c r="E38" s="228"/>
      <c r="F38" s="113"/>
      <c r="G38" s="64"/>
      <c r="H38" s="64"/>
      <c r="I38" s="145"/>
      <c r="J38" s="47"/>
    </row>
    <row r="39" spans="1:21" ht="15" customHeight="1">
      <c r="A39" s="138"/>
      <c r="B39" s="233" t="s">
        <v>66</v>
      </c>
      <c r="C39" s="233"/>
      <c r="D39" s="233"/>
      <c r="E39" s="233"/>
      <c r="F39" s="113"/>
      <c r="G39" s="64"/>
      <c r="H39" s="64"/>
      <c r="I39" s="139"/>
      <c r="J39" s="47"/>
    </row>
    <row r="40" spans="1:21" ht="15" customHeight="1">
      <c r="A40" s="138"/>
      <c r="B40" s="228" t="s">
        <v>67</v>
      </c>
      <c r="C40" s="228"/>
      <c r="D40" s="228"/>
      <c r="E40" s="228"/>
      <c r="F40" s="113"/>
      <c r="G40" s="64">
        <v>313125</v>
      </c>
      <c r="H40" s="64">
        <f>G40</f>
        <v>313125</v>
      </c>
      <c r="I40" s="139">
        <f>H40</f>
        <v>313125</v>
      </c>
      <c r="J40" s="47"/>
    </row>
    <row r="41" spans="1:21" ht="25.95" customHeight="1">
      <c r="A41" s="138"/>
      <c r="B41" s="228" t="s">
        <v>39</v>
      </c>
      <c r="C41" s="228"/>
      <c r="D41" s="228"/>
      <c r="E41" s="228"/>
      <c r="F41" s="113"/>
      <c r="G41" s="64">
        <v>25000</v>
      </c>
      <c r="H41" s="64">
        <f>G41</f>
        <v>25000</v>
      </c>
      <c r="I41" s="139">
        <f>H41</f>
        <v>25000</v>
      </c>
      <c r="J41" s="47"/>
    </row>
    <row r="42" spans="1:21" ht="15" customHeight="1">
      <c r="A42" s="138"/>
      <c r="B42" s="228"/>
      <c r="C42" s="228"/>
      <c r="D42" s="228"/>
      <c r="E42" s="228"/>
      <c r="F42" s="113"/>
      <c r="G42" s="64"/>
      <c r="H42" s="64"/>
      <c r="I42" s="139"/>
      <c r="J42" s="47"/>
    </row>
    <row r="43" spans="1:21" ht="15" customHeight="1">
      <c r="A43" s="138"/>
      <c r="B43" s="228"/>
      <c r="C43" s="228"/>
      <c r="D43" s="228"/>
      <c r="E43" s="228"/>
      <c r="F43" s="113"/>
      <c r="G43" s="64"/>
      <c r="H43" s="64"/>
      <c r="I43" s="139"/>
      <c r="J43" s="47"/>
    </row>
    <row r="44" spans="1:21" ht="15" customHeight="1">
      <c r="A44" s="138"/>
      <c r="B44" s="228"/>
      <c r="C44" s="228"/>
      <c r="D44" s="228"/>
      <c r="E44" s="228"/>
      <c r="F44" s="113"/>
      <c r="G44" s="64"/>
      <c r="H44" s="64"/>
      <c r="I44" s="139"/>
      <c r="J44" s="47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</row>
    <row r="45" spans="1:21" ht="15" customHeight="1" thickBot="1">
      <c r="A45" s="140"/>
      <c r="B45" s="235"/>
      <c r="C45" s="235"/>
      <c r="D45" s="235"/>
      <c r="E45" s="235"/>
      <c r="F45" s="141"/>
      <c r="G45" s="142"/>
      <c r="H45" s="142"/>
      <c r="I45" s="143"/>
      <c r="J45" s="47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</row>
    <row r="46" spans="1:21" ht="24.6" customHeight="1">
      <c r="A46" s="136"/>
      <c r="B46" s="236" t="s">
        <v>69</v>
      </c>
      <c r="C46" s="236"/>
      <c r="D46" s="236"/>
      <c r="E46" s="236"/>
      <c r="F46" s="146"/>
      <c r="G46" s="147">
        <f>SUM(G40:G45)</f>
        <v>338125</v>
      </c>
      <c r="H46" s="147">
        <f t="shared" ref="H46" si="0">SUM(H40:H45)</f>
        <v>338125</v>
      </c>
      <c r="I46" s="148">
        <f>SUM(I40:I45)</f>
        <v>338125</v>
      </c>
      <c r="J46" s="47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</row>
    <row r="47" spans="1:21" ht="15" customHeight="1">
      <c r="A47" s="138"/>
      <c r="B47" s="219" t="s">
        <v>73</v>
      </c>
      <c r="C47" s="220"/>
      <c r="D47" s="220"/>
      <c r="E47" s="221"/>
      <c r="F47" s="113"/>
      <c r="G47" s="64"/>
      <c r="H47" s="64"/>
      <c r="I47" s="139">
        <v>100110</v>
      </c>
      <c r="J47" s="47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</row>
    <row r="48" spans="1:21">
      <c r="A48" s="138"/>
      <c r="B48" s="219"/>
      <c r="C48" s="220"/>
      <c r="D48" s="220"/>
      <c r="E48" s="221"/>
      <c r="F48" s="133"/>
      <c r="G48" s="135"/>
      <c r="H48" s="135"/>
      <c r="I48" s="149"/>
      <c r="J48" s="47"/>
      <c r="K48" s="65"/>
      <c r="L48" s="131"/>
      <c r="M48" s="65"/>
      <c r="N48" s="65"/>
      <c r="O48" s="65"/>
      <c r="P48" s="65"/>
      <c r="Q48" s="65"/>
      <c r="R48" s="65"/>
      <c r="S48" s="65"/>
      <c r="T48" s="65"/>
      <c r="U48" s="65"/>
    </row>
    <row r="49" spans="1:21" ht="15" thickBot="1">
      <c r="A49" s="140"/>
      <c r="B49" s="234"/>
      <c r="C49" s="234"/>
      <c r="D49" s="234"/>
      <c r="E49" s="234"/>
      <c r="F49" s="150"/>
      <c r="G49" s="151"/>
      <c r="H49" s="152" t="s">
        <v>70</v>
      </c>
      <c r="I49" s="153">
        <f>I46-I47-I48</f>
        <v>238015</v>
      </c>
      <c r="J49" s="47"/>
      <c r="K49" s="65"/>
      <c r="L49" s="132"/>
      <c r="M49" s="132"/>
      <c r="N49" s="132"/>
      <c r="O49" s="132"/>
      <c r="P49" s="132"/>
      <c r="Q49" s="65"/>
      <c r="R49" s="65"/>
      <c r="S49" s="65"/>
      <c r="T49" s="132"/>
      <c r="U49" s="65"/>
    </row>
    <row r="50" spans="1:21">
      <c r="A50" s="66"/>
      <c r="B50" s="67"/>
      <c r="C50" s="67"/>
      <c r="D50" s="67"/>
      <c r="E50" s="67"/>
      <c r="F50" s="66"/>
      <c r="G50" s="68"/>
      <c r="H50" s="70"/>
      <c r="I50" s="71"/>
      <c r="J50" s="47"/>
    </row>
    <row r="51" spans="1:21">
      <c r="A51" s="66"/>
      <c r="B51" s="67"/>
      <c r="C51" s="67"/>
      <c r="D51" s="67"/>
      <c r="E51" s="67"/>
      <c r="F51" s="66"/>
      <c r="G51" s="68"/>
      <c r="H51" s="72"/>
      <c r="I51" s="73"/>
      <c r="J51" s="47"/>
    </row>
    <row r="52" spans="1:21" ht="15.6">
      <c r="A52" s="4" t="s">
        <v>44</v>
      </c>
      <c r="B52" s="3"/>
      <c r="C52" s="229" t="str">
        <f>'КС-2  '!C67</f>
        <v xml:space="preserve">ИП "Петровций Андрей Иванович" </v>
      </c>
      <c r="D52" s="229"/>
      <c r="E52" s="229"/>
      <c r="F52" s="105"/>
      <c r="G52" s="105"/>
      <c r="H52" s="85" t="str">
        <f>'КС-2  '!F67</f>
        <v xml:space="preserve"> /Петровций А.И./</v>
      </c>
      <c r="I52" s="73"/>
      <c r="J52" s="47"/>
    </row>
    <row r="53" spans="1:21" ht="15.6">
      <c r="A53" s="3"/>
      <c r="B53" s="3"/>
      <c r="C53" s="93"/>
      <c r="D53" s="93" t="s">
        <v>52</v>
      </c>
      <c r="E53" s="1"/>
      <c r="F53" s="94" t="s">
        <v>47</v>
      </c>
      <c r="H53" s="94" t="s">
        <v>53</v>
      </c>
      <c r="I53" s="97"/>
      <c r="J53" s="51"/>
    </row>
    <row r="54" spans="1:21" ht="15.6">
      <c r="A54" s="3"/>
      <c r="B54" s="90" t="s">
        <v>60</v>
      </c>
      <c r="C54" s="92"/>
      <c r="D54" s="88"/>
      <c r="E54" s="1"/>
      <c r="F54" s="88"/>
      <c r="G54" s="1"/>
      <c r="H54" s="1"/>
      <c r="I54" s="103"/>
      <c r="J54" s="103"/>
    </row>
    <row r="55" spans="1:21" ht="15.6">
      <c r="A55" s="3"/>
      <c r="B55" s="3"/>
      <c r="C55" s="88"/>
      <c r="D55" s="88"/>
      <c r="E55" s="1"/>
      <c r="F55" s="1"/>
      <c r="G55" s="1"/>
      <c r="H55" s="3"/>
      <c r="I55" s="78"/>
      <c r="J55" s="78"/>
    </row>
    <row r="56" spans="1:21" ht="15.6">
      <c r="A56" s="3"/>
      <c r="B56" s="3"/>
      <c r="C56" s="88"/>
      <c r="D56" s="88"/>
      <c r="E56" s="1"/>
      <c r="F56" s="1"/>
      <c r="G56" s="1"/>
      <c r="H56" s="83"/>
      <c r="I56" s="78"/>
      <c r="J56" s="78"/>
    </row>
    <row r="57" spans="1:21" ht="15.6">
      <c r="A57" s="4" t="s">
        <v>45</v>
      </c>
      <c r="B57" s="3"/>
      <c r="C57" s="229"/>
      <c r="D57" s="229"/>
      <c r="E57" s="229"/>
      <c r="F57" s="229"/>
      <c r="G57" s="105"/>
      <c r="H57" s="85"/>
      <c r="I57" s="78"/>
      <c r="J57" s="78"/>
    </row>
    <row r="58" spans="1:21" ht="15.6">
      <c r="A58" s="3"/>
      <c r="B58" s="3"/>
      <c r="C58" s="83"/>
      <c r="D58" s="93" t="s">
        <v>52</v>
      </c>
      <c r="F58" s="3"/>
      <c r="G58" s="94" t="s">
        <v>47</v>
      </c>
      <c r="H58" s="94" t="s">
        <v>53</v>
      </c>
      <c r="I58" s="78"/>
      <c r="J58" s="78"/>
    </row>
    <row r="59" spans="1:21" ht="15.6">
      <c r="A59" s="3"/>
      <c r="B59" s="90" t="s">
        <v>46</v>
      </c>
      <c r="C59" s="91"/>
      <c r="D59" s="89"/>
      <c r="E59" s="3"/>
      <c r="F59" s="3"/>
      <c r="G59" s="3"/>
      <c r="H59" s="1"/>
      <c r="I59" s="53"/>
      <c r="J59" s="51"/>
    </row>
    <row r="60" spans="1:21">
      <c r="A60" s="50"/>
      <c r="B60" s="99"/>
      <c r="C60" s="99"/>
      <c r="D60" s="99"/>
      <c r="E60" s="99"/>
      <c r="F60" s="55"/>
      <c r="G60" s="51"/>
      <c r="H60" s="51"/>
      <c r="I60" s="53"/>
      <c r="J60" s="51"/>
    </row>
    <row r="61" spans="1:21" ht="30" customHeight="1">
      <c r="A61" s="50"/>
      <c r="B61" s="76"/>
      <c r="C61" s="77"/>
      <c r="D61" s="77"/>
      <c r="E61" s="104"/>
      <c r="F61" s="104"/>
      <c r="G61" s="51"/>
      <c r="H61" s="51"/>
      <c r="I61" s="100"/>
      <c r="J61" s="51"/>
    </row>
    <row r="62" spans="1:21">
      <c r="A62" s="101"/>
      <c r="B62" s="102"/>
      <c r="C62" s="102"/>
      <c r="D62" s="98"/>
      <c r="E62" s="102"/>
      <c r="F62" s="102"/>
      <c r="G62" s="102"/>
      <c r="H62" s="74"/>
      <c r="I62" s="78"/>
      <c r="J62" s="77"/>
    </row>
  </sheetData>
  <mergeCells count="39">
    <mergeCell ref="B38:E38"/>
    <mergeCell ref="B13:G14"/>
    <mergeCell ref="C52:E52"/>
    <mergeCell ref="C57:F57"/>
    <mergeCell ref="A34:A36"/>
    <mergeCell ref="B34:E36"/>
    <mergeCell ref="B48:E48"/>
    <mergeCell ref="B44:E44"/>
    <mergeCell ref="B39:E39"/>
    <mergeCell ref="B40:E40"/>
    <mergeCell ref="B41:E41"/>
    <mergeCell ref="B42:E42"/>
    <mergeCell ref="B43:E43"/>
    <mergeCell ref="B49:E49"/>
    <mergeCell ref="B45:E45"/>
    <mergeCell ref="B46:E46"/>
    <mergeCell ref="B47:E47"/>
    <mergeCell ref="B5:G5"/>
    <mergeCell ref="B7:G7"/>
    <mergeCell ref="B11:G11"/>
    <mergeCell ref="B9:G10"/>
    <mergeCell ref="A31:I31"/>
    <mergeCell ref="H9:H10"/>
    <mergeCell ref="I9:I10"/>
    <mergeCell ref="I12:I15"/>
    <mergeCell ref="B15:G15"/>
    <mergeCell ref="A30:I30"/>
    <mergeCell ref="I16:I17"/>
    <mergeCell ref="B16:G16"/>
    <mergeCell ref="B17:G17"/>
    <mergeCell ref="F23:F24"/>
    <mergeCell ref="G23:G24"/>
    <mergeCell ref="H23:I23"/>
    <mergeCell ref="H35:H36"/>
    <mergeCell ref="I35:I36"/>
    <mergeCell ref="B37:E37"/>
    <mergeCell ref="F34:F36"/>
    <mergeCell ref="G34:I34"/>
    <mergeCell ref="G35:G36"/>
  </mergeCells>
  <phoneticPr fontId="27" type="noConversion"/>
  <pageMargins left="0.7" right="0.7" top="0.75" bottom="0.75" header="0.3" footer="0.3"/>
  <pageSetup paperSize="9" scale="65" orientation="portrait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FACC33A71AED4E94DEBBCF1DE0CED9" ma:contentTypeVersion="16" ma:contentTypeDescription="Создание документа." ma:contentTypeScope="" ma:versionID="bb0b08f36208e1a23b02bebab291aed6">
  <xsd:schema xmlns:xsd="http://www.w3.org/2001/XMLSchema" xmlns:xs="http://www.w3.org/2001/XMLSchema" xmlns:p="http://schemas.microsoft.com/office/2006/metadata/properties" xmlns:ns2="fcd89e10-5c9b-415e-94b1-2ec9b30764f3" xmlns:ns3="fe68ce1e-7090-443b-a36d-0f1ceec21443" targetNamespace="http://schemas.microsoft.com/office/2006/metadata/properties" ma:root="true" ma:fieldsID="22fa987183ccedbdde33ba1eb36681d0" ns2:_="" ns3:_="">
    <xsd:import namespace="fcd89e10-5c9b-415e-94b1-2ec9b30764f3"/>
    <xsd:import namespace="fe68ce1e-7090-443b-a36d-0f1ceec21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89e10-5c9b-415e-94b1-2ec9b3076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efd6fd11-fbd4-45d9-866e-8b8a4db9ab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8ce1e-7090-443b-a36d-0f1ceec2144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931378-27f4-49f9-a0b9-595595cc1e71}" ma:internalName="TaxCatchAll" ma:showField="CatchAllData" ma:web="fe68ce1e-7090-443b-a36d-0f1ceec21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1A299C-F308-4E52-9375-B00EE981BB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82EE6-F3D7-488F-B517-C000C7B26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d89e10-5c9b-415e-94b1-2ec9b30764f3"/>
    <ds:schemaRef ds:uri="fe68ce1e-7090-443b-a36d-0f1ceec21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КС-2  </vt:lpstr>
      <vt:lpstr>КС-3</vt:lpstr>
      <vt:lpstr>'КС-2  '!Область_печати</vt:lpstr>
      <vt:lpstr>'КС-3'!Область_печати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A.I.Petrovtsy</cp:lastModifiedBy>
  <cp:lastPrinted>2024-10-11T09:24:22Z</cp:lastPrinted>
  <dcterms:created xsi:type="dcterms:W3CDTF">2020-10-12T16:55:35Z</dcterms:created>
  <dcterms:modified xsi:type="dcterms:W3CDTF">2024-12-24T11:06:03Z</dcterms:modified>
</cp:coreProperties>
</file>