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49B5BA8-B5AB-46D5-99CC-337ECEF0A2CD}" xr6:coauthVersionLast="47" xr6:coauthVersionMax="47" xr10:uidLastSave="{00000000-0000-0000-0000-000000000000}"/>
  <bookViews>
    <workbookView xWindow="30" yWindow="600" windowWidth="2877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E21" i="1"/>
  <c r="E17" i="1"/>
  <c r="A18" i="1"/>
  <c r="A19" i="1" s="1"/>
  <c r="A20" i="1" s="1"/>
  <c r="A21" i="1" s="1"/>
  <c r="A22" i="1" s="1"/>
  <c r="A23" i="1" s="1"/>
  <c r="A17" i="1"/>
  <c r="A10" i="1"/>
  <c r="A11" i="1" s="1"/>
  <c r="E12" i="1"/>
  <c r="E6" i="1"/>
  <c r="E4" i="1"/>
  <c r="E3" i="1"/>
  <c r="A4" i="1"/>
  <c r="A5" i="1" s="1"/>
  <c r="A6" i="1" s="1"/>
  <c r="A7" i="1" s="1"/>
  <c r="A8" i="1" s="1"/>
  <c r="A9" i="1" s="1"/>
  <c r="A12" i="1" l="1"/>
</calcChain>
</file>

<file path=xl/sharedStrings.xml><?xml version="1.0" encoding="utf-8"?>
<sst xmlns="http://schemas.openxmlformats.org/spreadsheetml/2006/main" count="30" uniqueCount="15">
  <si>
    <t>№</t>
  </si>
  <si>
    <t>Светильник</t>
  </si>
  <si>
    <t>КЦТ, К</t>
  </si>
  <si>
    <t>Количество, шт</t>
  </si>
  <si>
    <t>Мощность, Вт</t>
  </si>
  <si>
    <t>Сиреневый бульвар, вл. 4 корпус 6.1 МОП -1 этаж</t>
  </si>
  <si>
    <t>Светильник светодиодный встроенный, в сборе с блоком питания, поворотный, скрытый "под шпаклевку" потолка. Selecta LED Orbit GIPS, Ф68/85мм, h80мм</t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</si>
  <si>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</si>
  <si>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светодиодный "цилиндр" частично встроенный,
 поворотный, Selecta LED Top Spot mini Cuistom, </t>
    </r>
    <r>
      <rPr>
        <i/>
        <sz val="14"/>
        <color rgb="FF000000"/>
        <rFont val="Times New Roman"/>
        <family val="1"/>
        <charset val="204"/>
      </rPr>
      <t>Ф</t>
    </r>
    <r>
      <rPr>
        <sz val="14"/>
        <color rgb="FF000000"/>
        <rFont val="Times New Roman"/>
        <family val="1"/>
        <charset val="204"/>
      </rPr>
      <t>30мм, 71(h)мм, линза 10гр</t>
    </r>
  </si>
  <si>
    <r>
      <rPr>
        <sz val="14"/>
        <color rgb="FF000000"/>
        <rFont val="Times New Roman"/>
        <family val="1"/>
        <charset val="204"/>
      </rPr>
      <t>Светильник светодиодный "цилиндр" накладной, 
поворотный, Selecta LED Top Spot mini Cuistom, со встроенным драйвером,</t>
    </r>
    <r>
      <rPr>
        <i/>
        <sz val="14"/>
        <color rgb="FF000000"/>
        <rFont val="Times New Roman"/>
        <family val="1"/>
        <charset val="204"/>
      </rPr>
      <t>Ф</t>
    </r>
    <r>
      <rPr>
        <sz val="14"/>
        <color rgb="FF000000"/>
        <rFont val="Times New Roman"/>
        <family val="1"/>
        <charset val="204"/>
      </rPr>
      <t>40мм, 90(h)мм, линза 10гр</t>
    </r>
  </si>
  <si>
    <t xml:space="preserve"> Светильник Selecta LED Top Spot Mounted, 
90х150(h)мм, линза 60град</t>
  </si>
  <si>
    <r>
      <t xml:space="preserve"> Светильник Selecta LED Top Spot Mounted, 
90х150(h)мм, линза 60град </t>
    </r>
    <r>
      <rPr>
        <b/>
        <sz val="14"/>
        <color rgb="FFFF0000"/>
        <rFont val="Times New Roman"/>
        <family val="1"/>
        <charset val="204"/>
      </rPr>
      <t>БАП</t>
    </r>
  </si>
  <si>
    <t>Светильник подвесной Selecta Line 37 UGR, 37х37х1070мм,
линза 50гр, IP44, RAL9005 мат</t>
  </si>
  <si>
    <r>
      <t xml:space="preserve">Светильник подвесной Selecta Line 37 UGR, 37х37х1070мм,
линза 50гр, IP44, RAL9005 мат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</si>
  <si>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корпус 6.2 МОП -1 этаж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</si>
</sst>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i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"/>
  <sheetViews>
    <sheetView tabSelected="1" topLeftCell="A13" zoomScale="70" zoomScaleNormal="70" workbookViewId="0">
      <selection activeCell="J16" sqref="J16"/>
    </sheetView>
  </sheetViews>
  <sheetFormatPr defaultRowHeight="15" x14ac:dyDescent="0.25"/>
  <cols>
    <col min="1" max="1" width="9.140625" style="4"/>
    <col min="2" max="2" width="27.7109375" style="4" customWidth="1"/>
    <col min="3" max="3" width="13.7109375" style="4" customWidth="1"/>
    <col min="4" max="4" width="10.5703125" style="4" customWidth="1"/>
    <col min="5" max="5" width="19.28515625" style="4" customWidth="1"/>
    <col min="6" max="6" width="11" style="4" customWidth="1"/>
    <col min="7" max="7" width="16.28515625" style="4" customWidth="1"/>
    <col min="8" max="8" width="15.42578125" style="4" customWidth="1"/>
    <col min="9" max="16384" width="9.140625" style="4"/>
  </cols>
  <sheetData>
    <row r="1" spans="1:6" ht="18.75" x14ac:dyDescent="0.25">
      <c r="A1" s="6" t="s">
        <v>5</v>
      </c>
      <c r="B1" s="6"/>
      <c r="C1" s="6"/>
      <c r="D1" s="6"/>
      <c r="E1" s="6"/>
      <c r="F1" s="3"/>
    </row>
    <row r="2" spans="1:6" ht="18.75" x14ac:dyDescent="0.25">
      <c r="A2" s="1" t="s">
        <v>0</v>
      </c>
      <c r="B2" s="1" t="s">
        <v>1</v>
      </c>
      <c r="C2" s="1" t="s">
        <v>4</v>
      </c>
      <c r="D2" s="1" t="s">
        <v>2</v>
      </c>
      <c r="E2" s="1" t="s">
        <v>3</v>
      </c>
      <c r="F2" s="3"/>
    </row>
    <row r="3" spans="1:6" ht="187.5" x14ac:dyDescent="0.25">
      <c r="A3" s="1">
        <v>1</v>
      </c>
      <c r="B3" s="2" t="s">
        <v>6</v>
      </c>
      <c r="C3" s="1">
        <v>15</v>
      </c>
      <c r="D3" s="1">
        <v>4000</v>
      </c>
      <c r="E3" s="1">
        <f>8+8</f>
        <v>16</v>
      </c>
      <c r="F3" s="3"/>
    </row>
    <row r="4" spans="1:6" ht="166.5" customHeight="1" x14ac:dyDescent="0.25">
      <c r="A4" s="1">
        <f>A3+1</f>
        <v>2</v>
      </c>
      <c r="B4" s="2" t="s">
        <v>7</v>
      </c>
      <c r="C4" s="1">
        <v>15</v>
      </c>
      <c r="D4" s="1">
        <v>4000</v>
      </c>
      <c r="E4" s="1">
        <f>4+4</f>
        <v>8</v>
      </c>
      <c r="F4" s="3"/>
    </row>
    <row r="5" spans="1:6" ht="166.5" customHeight="1" x14ac:dyDescent="0.25">
      <c r="A5" s="1">
        <f t="shared" ref="A5:A8" si="0">A4+1</f>
        <v>3</v>
      </c>
      <c r="B5" s="2" t="s">
        <v>6</v>
      </c>
      <c r="C5" s="1">
        <v>5</v>
      </c>
      <c r="D5" s="1">
        <v>4000</v>
      </c>
      <c r="E5" s="1">
        <v>38</v>
      </c>
      <c r="F5" s="3"/>
    </row>
    <row r="6" spans="1:6" ht="187.5" x14ac:dyDescent="0.25">
      <c r="A6" s="1">
        <f t="shared" si="0"/>
        <v>4</v>
      </c>
      <c r="B6" s="2" t="s">
        <v>7</v>
      </c>
      <c r="C6" s="1">
        <v>5</v>
      </c>
      <c r="D6" s="1">
        <v>4000</v>
      </c>
      <c r="E6" s="1">
        <f>3+5</f>
        <v>8</v>
      </c>
      <c r="F6" s="3"/>
    </row>
    <row r="7" spans="1:6" ht="152.25" customHeight="1" x14ac:dyDescent="0.25">
      <c r="A7" s="1">
        <f t="shared" si="0"/>
        <v>5</v>
      </c>
      <c r="B7" s="2" t="s">
        <v>8</v>
      </c>
      <c r="C7" s="1">
        <v>20</v>
      </c>
      <c r="D7" s="1">
        <v>4000</v>
      </c>
      <c r="E7" s="1">
        <v>4</v>
      </c>
      <c r="F7" s="3"/>
    </row>
    <row r="8" spans="1:6" ht="173.25" customHeight="1" x14ac:dyDescent="0.25">
      <c r="A8" s="1">
        <f t="shared" si="0"/>
        <v>6</v>
      </c>
      <c r="B8" s="2" t="s">
        <v>9</v>
      </c>
      <c r="C8" s="1">
        <v>20</v>
      </c>
      <c r="D8" s="1">
        <v>4000</v>
      </c>
      <c r="E8" s="1">
        <v>4</v>
      </c>
      <c r="F8" s="3"/>
    </row>
    <row r="9" spans="1:6" ht="93.75" x14ac:dyDescent="0.25">
      <c r="A9" s="1">
        <f>A8+1</f>
        <v>7</v>
      </c>
      <c r="B9" s="2" t="s">
        <v>10</v>
      </c>
      <c r="C9" s="1">
        <v>20</v>
      </c>
      <c r="D9" s="1">
        <v>4000</v>
      </c>
      <c r="E9" s="1">
        <v>9</v>
      </c>
      <c r="F9" s="3"/>
    </row>
    <row r="10" spans="1:6" ht="93.75" x14ac:dyDescent="0.25">
      <c r="A10" s="1">
        <f t="shared" ref="A10:A11" si="1">A9+1</f>
        <v>8</v>
      </c>
      <c r="B10" s="2" t="s">
        <v>11</v>
      </c>
      <c r="C10" s="1">
        <v>20</v>
      </c>
      <c r="D10" s="1">
        <v>4000</v>
      </c>
      <c r="E10" s="1">
        <v>4</v>
      </c>
      <c r="F10" s="3"/>
    </row>
    <row r="11" spans="1:6" ht="150.75" customHeight="1" x14ac:dyDescent="0.25">
      <c r="A11" s="1">
        <f t="shared" si="1"/>
        <v>9</v>
      </c>
      <c r="B11" s="2" t="s">
        <v>12</v>
      </c>
      <c r="C11" s="1">
        <v>15</v>
      </c>
      <c r="D11" s="1">
        <v>4000</v>
      </c>
      <c r="E11" s="1">
        <v>61</v>
      </c>
      <c r="F11" s="3"/>
    </row>
    <row r="12" spans="1:6" ht="112.5" x14ac:dyDescent="0.25">
      <c r="A12" s="1">
        <f t="shared" ref="A12" si="2">A11+1</f>
        <v>10</v>
      </c>
      <c r="B12" s="2" t="s">
        <v>13</v>
      </c>
      <c r="C12" s="1">
        <v>15</v>
      </c>
      <c r="D12" s="1">
        <v>4000</v>
      </c>
      <c r="E12" s="1">
        <f>10+1+2+10</f>
        <v>23</v>
      </c>
    </row>
    <row r="13" spans="1:6" x14ac:dyDescent="0.25">
      <c r="B13" s="5"/>
    </row>
    <row r="14" spans="1:6" ht="18.75" x14ac:dyDescent="0.25">
      <c r="A14" s="6" t="s">
        <v>14</v>
      </c>
      <c r="B14" s="6"/>
      <c r="C14" s="6"/>
      <c r="D14" s="6"/>
      <c r="E14" s="6"/>
      <c r="F14" s="3"/>
    </row>
    <row r="15" spans="1:6" ht="18.75" x14ac:dyDescent="0.25">
      <c r="A15" s="1" t="s">
        <v>0</v>
      </c>
      <c r="B15" s="1" t="s">
        <v>1</v>
      </c>
      <c r="C15" s="1" t="s">
        <v>4</v>
      </c>
      <c r="D15" s="1" t="s">
        <v>2</v>
      </c>
      <c r="E15" s="1" t="s">
        <v>3</v>
      </c>
      <c r="F15" s="3"/>
    </row>
    <row r="16" spans="1:6" ht="187.5" x14ac:dyDescent="0.25">
      <c r="A16" s="1">
        <v>1</v>
      </c>
      <c r="B16" s="2" t="s">
        <v>6</v>
      </c>
      <c r="C16" s="1">
        <v>15</v>
      </c>
      <c r="D16" s="1">
        <v>4000</v>
      </c>
      <c r="E16" s="1">
        <v>30</v>
      </c>
      <c r="F16" s="3"/>
    </row>
    <row r="17" spans="1:6" ht="187.5" x14ac:dyDescent="0.25">
      <c r="A17" s="1">
        <f>A16+1</f>
        <v>2</v>
      </c>
      <c r="B17" s="2" t="s">
        <v>7</v>
      </c>
      <c r="C17" s="1">
        <v>15</v>
      </c>
      <c r="D17" s="1">
        <v>4000</v>
      </c>
      <c r="E17" s="1">
        <f>4+1+5+2</f>
        <v>12</v>
      </c>
      <c r="F17" s="3"/>
    </row>
    <row r="18" spans="1:6" ht="150" x14ac:dyDescent="0.25">
      <c r="A18" s="1">
        <f t="shared" ref="A18:A23" si="3">A17+1</f>
        <v>3</v>
      </c>
      <c r="B18" s="2" t="s">
        <v>8</v>
      </c>
      <c r="C18" s="1">
        <v>20</v>
      </c>
      <c r="D18" s="1">
        <v>4000</v>
      </c>
      <c r="E18" s="1">
        <v>4</v>
      </c>
      <c r="F18" s="3"/>
    </row>
    <row r="19" spans="1:6" ht="168.75" x14ac:dyDescent="0.25">
      <c r="A19" s="1">
        <f t="shared" si="3"/>
        <v>4</v>
      </c>
      <c r="B19" s="2" t="s">
        <v>9</v>
      </c>
      <c r="C19" s="1">
        <v>20</v>
      </c>
      <c r="D19" s="1">
        <v>4000</v>
      </c>
      <c r="E19" s="1">
        <v>4</v>
      </c>
      <c r="F19" s="3"/>
    </row>
    <row r="20" spans="1:6" ht="93.75" x14ac:dyDescent="0.25">
      <c r="A20" s="1">
        <f t="shared" si="3"/>
        <v>5</v>
      </c>
      <c r="B20" s="2" t="s">
        <v>10</v>
      </c>
      <c r="C20" s="1">
        <v>20</v>
      </c>
      <c r="D20" s="1">
        <v>4000</v>
      </c>
      <c r="E20" s="1">
        <v>18</v>
      </c>
      <c r="F20" s="3"/>
    </row>
    <row r="21" spans="1:6" ht="93.75" x14ac:dyDescent="0.25">
      <c r="A21" s="1">
        <f t="shared" si="3"/>
        <v>6</v>
      </c>
      <c r="B21" s="2" t="s">
        <v>11</v>
      </c>
      <c r="C21" s="1">
        <v>20</v>
      </c>
      <c r="D21" s="1">
        <v>4000</v>
      </c>
      <c r="E21" s="1">
        <f>2+1+5+1</f>
        <v>9</v>
      </c>
      <c r="F21" s="3"/>
    </row>
    <row r="22" spans="1:6" ht="112.5" x14ac:dyDescent="0.25">
      <c r="A22" s="1">
        <f t="shared" si="3"/>
        <v>7</v>
      </c>
      <c r="B22" s="2" t="s">
        <v>12</v>
      </c>
      <c r="C22" s="1">
        <v>15</v>
      </c>
      <c r="D22" s="1">
        <v>4000</v>
      </c>
      <c r="E22" s="1">
        <v>44</v>
      </c>
      <c r="F22" s="3"/>
    </row>
    <row r="23" spans="1:6" ht="112.5" x14ac:dyDescent="0.25">
      <c r="A23" s="1">
        <f t="shared" si="3"/>
        <v>8</v>
      </c>
      <c r="B23" s="2" t="s">
        <v>13</v>
      </c>
      <c r="C23" s="1">
        <v>15</v>
      </c>
      <c r="D23" s="1">
        <v>4000</v>
      </c>
      <c r="E23" s="1">
        <f>1+10+8+1</f>
        <v>20</v>
      </c>
      <c r="F23" s="3"/>
    </row>
    <row r="24" spans="1:6" ht="18.75" x14ac:dyDescent="0.25">
      <c r="A24" s="3"/>
    </row>
    <row r="25" spans="1:6" ht="18.75" x14ac:dyDescent="0.25">
      <c r="A25" s="3"/>
    </row>
  </sheetData>
  <mergeCells count="2">
    <mergeCell ref="A1:E1"/>
    <mergeCell ref="A14:E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2025-09-29T09:36:58Z</dcterms:modified>
</cp:coreProperties>
</file>