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Спецификация отделочных материа" sheetId="1" r:id="rId1"/>
  </sheets>
  <calcPr calcId="162913"/>
</workbook>
</file>

<file path=xl/calcChain.xml><?xml version="1.0" encoding="utf-8"?>
<calcChain xmlns="http://schemas.openxmlformats.org/spreadsheetml/2006/main">
  <c r="E17" i="1" l="1"/>
  <c r="E16" i="1"/>
  <c r="E21" i="1"/>
  <c r="E20" i="1"/>
  <c r="E19" i="1"/>
  <c r="E18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<sst xmlns="http://schemas.openxmlformats.org/spreadsheetml/2006/main" count="99" uniqueCount="32">
  <si>
    <t>Спецификация отделочных материалов 2 этажа</t>
  </si>
  <si>
    <t>Номер корпуса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</si>
  <si>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</si>
  <si>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</si>
  <si>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</si>
  <si>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</si>
  <si>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</si>
  <si>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</si>
  <si>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6.1.1</t>
  </si>
  <si>
    <t>1 (серый)</t>
  </si>
  <si>
    <t>Голубой</t>
  </si>
  <si>
    <t/>
  </si>
  <si>
    <t>1 (серый) мал</t>
  </si>
  <si>
    <t>Фиолетовый</t>
  </si>
  <si>
    <t>3 (акцентный)_рыжий</t>
  </si>
  <si>
    <t>Синий</t>
  </si>
  <si>
    <t>Плитка SL.CL.TC.NT 1000х3000мм НУЖЕН АНАЛОГ ИЗ РОССИИ крупноформат</t>
  </si>
  <si>
    <t>6.1.2</t>
  </si>
  <si>
    <t>3 (акцентный)_коричневый</t>
  </si>
  <si>
    <t>Плитка SL.FK.RC.NT RU Россия 1000х3000х5,6</t>
  </si>
  <si>
    <t>6.1.3</t>
  </si>
  <si>
    <t>3 (акцентный)_бежевый</t>
  </si>
  <si>
    <t>6.1.4</t>
  </si>
  <si>
    <t>3 (акцентный)_белый</t>
  </si>
  <si>
    <t>Плитка DL.RG.NV.NT RU Россия 1000х3000х3,5</t>
  </si>
  <si>
    <t>ИТОГО</t>
  </si>
  <si>
    <t xml:space="preserve">MIRAGE GRA RR 02 NAT SQ Керамический 
гранит 1200х1200 или 600х1200мм </t>
  </si>
  <si>
    <t>MIRAGE GRA RR 02 NAT SQ Керамический 
гранит 1600х3200мм или 1200х2780мм</t>
  </si>
  <si>
    <t>MIRAGE SUGAR GC 07 SP STU NO SQ 162х324x1.2</t>
  </si>
  <si>
    <t>Аналог плитки - DL.RG.NV.NT RU Россия 1000х3000х3,5</t>
  </si>
  <si>
    <t>Аналог плитки -  SL.FK.RC.NT RU Россия 1000х3000х5,6</t>
  </si>
  <si>
    <t>Аналог плитки -  SL.CL.TC.NT 1000х3000мм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</si>
</sst>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b/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/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130" zoomScaleNormal="130" workbookViewId="0">
      <selection activeCell="G16" sqref="G16"/>
    </sheetView>
  </sheetViews>
  <sheetFormatPr defaultRowHeight="15" x14ac:dyDescent="0.25"/>
  <cols>
    <col min="1" max="1" width="9.710937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7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3" t="s">
        <v>8</v>
      </c>
      <c r="B3" s="4" t="s">
        <v>9</v>
      </c>
      <c r="C3" s="4" t="s">
        <v>10</v>
      </c>
      <c r="D3" s="4" t="s">
        <v>27</v>
      </c>
      <c r="E3" s="4">
        <f>10.58*16</f>
        <v>169.28</v>
      </c>
      <c r="F3" s="4" t="s">
        <v>11</v>
      </c>
      <c r="G3" s="4" t="s">
        <v>11</v>
      </c>
    </row>
    <row r="4" spans="1:7" ht="22.7" customHeight="1" x14ac:dyDescent="0.25">
      <c r="A4" s="3" t="s">
        <v>8</v>
      </c>
      <c r="B4" s="4" t="s">
        <v>12</v>
      </c>
      <c r="C4" s="4" t="s">
        <v>13</v>
      </c>
      <c r="D4" s="4" t="s">
        <v>26</v>
      </c>
      <c r="E4" s="4">
        <f>15.91*16</f>
        <v>254.56</v>
      </c>
      <c r="F4" s="4" t="s">
        <v>11</v>
      </c>
      <c r="G4" s="4" t="s">
        <v>11</v>
      </c>
    </row>
    <row r="5" spans="1:7" ht="22.7" customHeight="1" x14ac:dyDescent="0.25">
      <c r="A5" s="3" t="s">
        <v>8</v>
      </c>
      <c r="B5" s="4" t="s">
        <v>14</v>
      </c>
      <c r="C5" s="4" t="s">
        <v>15</v>
      </c>
      <c r="D5" s="4" t="s">
        <v>31</v>
      </c>
      <c r="E5" s="4">
        <f>25.04*16</f>
        <v>400.64</v>
      </c>
      <c r="F5" s="4" t="s">
        <v>11</v>
      </c>
      <c r="G5" s="4" t="s">
        <v>11</v>
      </c>
    </row>
    <row r="6" spans="1:7" ht="22.7" customHeight="1" x14ac:dyDescent="0.25">
      <c r="A6" s="5" t="s">
        <v>17</v>
      </c>
      <c r="B6" s="6" t="s">
        <v>9</v>
      </c>
      <c r="C6" s="6" t="s">
        <v>10</v>
      </c>
      <c r="D6" s="6" t="s">
        <v>27</v>
      </c>
      <c r="E6" s="6">
        <f>1.97*11</f>
        <v>21.669999999999998</v>
      </c>
      <c r="F6" s="6" t="s">
        <v>11</v>
      </c>
      <c r="G6" s="6" t="s">
        <v>11</v>
      </c>
    </row>
    <row r="7" spans="1:7" ht="22.7" customHeight="1" x14ac:dyDescent="0.25">
      <c r="A7" s="5" t="s">
        <v>17</v>
      </c>
      <c r="B7" s="6" t="s">
        <v>12</v>
      </c>
      <c r="C7" s="6" t="s">
        <v>13</v>
      </c>
      <c r="D7" s="6" t="s">
        <v>26</v>
      </c>
      <c r="E7" s="6">
        <f>20.39*11</f>
        <v>224.29000000000002</v>
      </c>
      <c r="F7" s="6" t="s">
        <v>11</v>
      </c>
      <c r="G7" s="6" t="s">
        <v>11</v>
      </c>
    </row>
    <row r="8" spans="1:7" ht="22.7" customHeight="1" x14ac:dyDescent="0.25">
      <c r="A8" s="5" t="s">
        <v>17</v>
      </c>
      <c r="B8" s="6" t="s">
        <v>18</v>
      </c>
      <c r="C8" s="6" t="s">
        <v>15</v>
      </c>
      <c r="D8" s="6" t="s">
        <v>30</v>
      </c>
      <c r="E8" s="6">
        <f>36.22*11</f>
        <v>398.41999999999996</v>
      </c>
      <c r="F8" s="6" t="s">
        <v>11</v>
      </c>
      <c r="G8" s="6" t="s">
        <v>11</v>
      </c>
    </row>
    <row r="9" spans="1:7" ht="22.7" customHeight="1" x14ac:dyDescent="0.25">
      <c r="A9" s="3" t="s">
        <v>20</v>
      </c>
      <c r="B9" s="4" t="s">
        <v>9</v>
      </c>
      <c r="C9" s="4" t="s">
        <v>10</v>
      </c>
      <c r="D9" s="4" t="s">
        <v>27</v>
      </c>
      <c r="E9" s="4">
        <f>10.5*9</f>
        <v>94.5</v>
      </c>
      <c r="F9" s="4" t="s">
        <v>11</v>
      </c>
      <c r="G9" s="4" t="s">
        <v>11</v>
      </c>
    </row>
    <row r="10" spans="1:7" ht="22.7" customHeight="1" x14ac:dyDescent="0.25">
      <c r="A10" s="3" t="s">
        <v>20</v>
      </c>
      <c r="B10" s="4" t="s">
        <v>12</v>
      </c>
      <c r="C10" s="4" t="s">
        <v>13</v>
      </c>
      <c r="D10" s="4" t="s">
        <v>26</v>
      </c>
      <c r="E10" s="4">
        <f>19.01*9</f>
        <v>171.09</v>
      </c>
      <c r="F10" s="4" t="s">
        <v>11</v>
      </c>
      <c r="G10" s="4" t="s">
        <v>11</v>
      </c>
    </row>
    <row r="11" spans="1:7" ht="22.7" customHeight="1" x14ac:dyDescent="0.25">
      <c r="A11" s="3" t="s">
        <v>20</v>
      </c>
      <c r="B11" s="4" t="s">
        <v>21</v>
      </c>
      <c r="C11" s="4" t="s">
        <v>15</v>
      </c>
      <c r="D11" s="4" t="s">
        <v>28</v>
      </c>
      <c r="E11" s="4">
        <f>24.96*9</f>
        <v>224.64000000000001</v>
      </c>
      <c r="F11" s="4" t="s">
        <v>11</v>
      </c>
      <c r="G11" s="4" t="s">
        <v>11</v>
      </c>
    </row>
    <row r="12" spans="1:7" ht="22.7" customHeight="1" x14ac:dyDescent="0.25">
      <c r="A12" s="5" t="s">
        <v>22</v>
      </c>
      <c r="B12" s="6" t="s">
        <v>9</v>
      </c>
      <c r="C12" s="6" t="s">
        <v>10</v>
      </c>
      <c r="D12" s="6" t="s">
        <v>27</v>
      </c>
      <c r="E12" s="6">
        <f>3.13*14</f>
        <v>43.82</v>
      </c>
      <c r="F12" s="6" t="s">
        <v>11</v>
      </c>
      <c r="G12" s="6" t="s">
        <v>11</v>
      </c>
    </row>
    <row r="13" spans="1:7" ht="22.7" customHeight="1" x14ac:dyDescent="0.25">
      <c r="A13" s="5" t="s">
        <v>22</v>
      </c>
      <c r="B13" s="6" t="s">
        <v>12</v>
      </c>
      <c r="C13" s="6" t="s">
        <v>13</v>
      </c>
      <c r="D13" s="6" t="s">
        <v>26</v>
      </c>
      <c r="E13" s="6">
        <f>20.43*14</f>
        <v>286.02</v>
      </c>
      <c r="F13" s="6" t="s">
        <v>11</v>
      </c>
      <c r="G13" s="6" t="s">
        <v>11</v>
      </c>
    </row>
    <row r="14" spans="1:7" ht="22.7" customHeight="1" x14ac:dyDescent="0.25">
      <c r="A14" s="5" t="s">
        <v>22</v>
      </c>
      <c r="B14" s="6" t="s">
        <v>23</v>
      </c>
      <c r="C14" s="6" t="s">
        <v>15</v>
      </c>
      <c r="D14" s="6" t="s">
        <v>29</v>
      </c>
      <c r="E14" s="6">
        <f>29.12*14</f>
        <v>407.68</v>
      </c>
      <c r="F14" s="6" t="s">
        <v>11</v>
      </c>
      <c r="G14" s="6" t="s">
        <v>11</v>
      </c>
    </row>
    <row r="15" spans="1:7" ht="15.75" thickBot="1" x14ac:dyDescent="0.3"/>
    <row r="16" spans="1:7" ht="19.5" x14ac:dyDescent="0.25">
      <c r="A16" s="7" t="s">
        <v>25</v>
      </c>
      <c r="B16" s="16" t="s">
        <v>9</v>
      </c>
      <c r="C16" s="8" t="s">
        <v>10</v>
      </c>
      <c r="D16" s="8" t="s">
        <v>27</v>
      </c>
      <c r="E16" s="9">
        <f>E3+E6+E9+E12</f>
        <v>329.27</v>
      </c>
    </row>
    <row r="17" spans="1:5" ht="19.5" x14ac:dyDescent="0.25">
      <c r="A17" s="10"/>
      <c r="B17" s="17" t="s">
        <v>12</v>
      </c>
      <c r="C17" s="11" t="s">
        <v>13</v>
      </c>
      <c r="D17" s="11" t="s">
        <v>26</v>
      </c>
      <c r="E17" s="12">
        <f>E4+E7+E10+E13</f>
        <v>935.96</v>
      </c>
    </row>
    <row r="18" spans="1:5" ht="29.25" x14ac:dyDescent="0.25">
      <c r="A18" s="10"/>
      <c r="B18" s="17" t="s">
        <v>14</v>
      </c>
      <c r="C18" s="11" t="s">
        <v>15</v>
      </c>
      <c r="D18" s="11" t="s">
        <v>16</v>
      </c>
      <c r="E18" s="12">
        <f>25.04*16</f>
        <v>400.64</v>
      </c>
    </row>
    <row r="19" spans="1:5" ht="29.25" x14ac:dyDescent="0.25">
      <c r="A19" s="10"/>
      <c r="B19" s="17" t="s">
        <v>18</v>
      </c>
      <c r="C19" s="11" t="s">
        <v>15</v>
      </c>
      <c r="D19" s="11" t="s">
        <v>19</v>
      </c>
      <c r="E19" s="12">
        <f>36.22*11</f>
        <v>398.41999999999996</v>
      </c>
    </row>
    <row r="20" spans="1:5" ht="29.25" x14ac:dyDescent="0.25">
      <c r="A20" s="10"/>
      <c r="B20" s="17" t="s">
        <v>21</v>
      </c>
      <c r="C20" s="11" t="s">
        <v>15</v>
      </c>
      <c r="D20" s="11" t="s">
        <v>28</v>
      </c>
      <c r="E20" s="12">
        <f>24.96*9</f>
        <v>224.64000000000001</v>
      </c>
    </row>
    <row r="21" spans="1:5" ht="30" thickBot="1" x14ac:dyDescent="0.3">
      <c r="A21" s="13"/>
      <c r="B21" s="18" t="s">
        <v>23</v>
      </c>
      <c r="C21" s="14" t="s">
        <v>15</v>
      </c>
      <c r="D21" s="14" t="s">
        <v>24</v>
      </c>
      <c r="E21" s="15">
        <f>29.12*14</f>
        <v>407.68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отделочных материа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2025-06-23T06:14:50Z</dcterms:created>
  <dcterms:modified xsi:type="dcterms:W3CDTF">2025-06-23T06:14:50Z</dcterms:modified>
</cp:coreProperties>
</file>