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4\новая папка\Объекты\(62) 02-01_Объекты реновации_от Фалелеева Михаила_2026\(01) ОБМЕН\"/>
    </mc:Choice>
  </mc:AlternateContent>
  <xr:revisionPtr revIDLastSave="0" documentId="14_{4D4326E0-982F-4E9C-8DF9-EA4A9471017B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исходный по сир 44" sheetId="1" r:id="rId1"/>
    <sheet name="Лист1 (2)" sheetId="2" r:id="rId2"/>
    <sheet name="исходный по сир 6.1 и 6.2" sheetId="3" r:id="rId3"/>
    <sheet name="ПОСЛЕДНИЙ ВАР С БАШНЯМИ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8" i="5" l="1"/>
  <c r="AB46" i="5"/>
  <c r="AB44" i="5"/>
  <c r="Z48" i="5"/>
  <c r="Z46" i="5"/>
  <c r="Z44" i="5"/>
  <c r="W48" i="5"/>
  <c r="W46" i="5"/>
  <c r="W44" i="5"/>
  <c r="U48" i="5"/>
  <c r="U46" i="5"/>
  <c r="U44" i="5"/>
  <c r="U37" i="5"/>
  <c r="U35" i="5"/>
  <c r="U33" i="5"/>
  <c r="U29" i="5"/>
  <c r="U27" i="5"/>
  <c r="U25" i="5"/>
  <c r="V44" i="5"/>
  <c r="AA44" i="5"/>
  <c r="X44" i="5"/>
  <c r="T44" i="5"/>
  <c r="O59" i="5"/>
  <c r="AI57" i="5"/>
  <c r="AG57" i="5"/>
  <c r="S57" i="5"/>
  <c r="Q57" i="5"/>
  <c r="AI55" i="5"/>
  <c r="AG55" i="5"/>
  <c r="S55" i="5"/>
  <c r="Q55" i="5"/>
  <c r="AI53" i="5"/>
  <c r="AG53" i="5"/>
  <c r="S53" i="5"/>
  <c r="Q53" i="5"/>
  <c r="O50" i="5"/>
  <c r="AI48" i="5"/>
  <c r="AH48" i="5"/>
  <c r="AG48" i="5"/>
  <c r="AF48" i="5"/>
  <c r="AE48" i="5"/>
  <c r="AD48" i="5"/>
  <c r="AC48" i="5"/>
  <c r="AA48" i="5"/>
  <c r="X48" i="5"/>
  <c r="V48" i="5"/>
  <c r="T48" i="5"/>
  <c r="Q48" i="5"/>
  <c r="AI46" i="5"/>
  <c r="AH46" i="5"/>
  <c r="AG46" i="5"/>
  <c r="AF46" i="5"/>
  <c r="AE46" i="5"/>
  <c r="AD46" i="5"/>
  <c r="AC46" i="5"/>
  <c r="AA46" i="5"/>
  <c r="X46" i="5"/>
  <c r="V46" i="5"/>
  <c r="T46" i="5"/>
  <c r="Q46" i="5"/>
  <c r="AI44" i="5"/>
  <c r="AH44" i="5"/>
  <c r="AG44" i="5"/>
  <c r="AF44" i="5"/>
  <c r="AE44" i="5"/>
  <c r="AD44" i="5"/>
  <c r="AC44" i="5"/>
  <c r="Q44" i="5"/>
  <c r="AI37" i="5"/>
  <c r="AE37" i="5"/>
  <c r="V37" i="5"/>
  <c r="Q37" i="5"/>
  <c r="AK37" i="5" s="1"/>
  <c r="AI35" i="5"/>
  <c r="AE35" i="5"/>
  <c r="V35" i="5"/>
  <c r="Q35" i="5"/>
  <c r="AI33" i="5"/>
  <c r="AE33" i="5"/>
  <c r="V33" i="5"/>
  <c r="Q33" i="5"/>
  <c r="AI29" i="5"/>
  <c r="AE29" i="5"/>
  <c r="V29" i="5"/>
  <c r="S29" i="5"/>
  <c r="AI27" i="5"/>
  <c r="AE27" i="5"/>
  <c r="V27" i="5"/>
  <c r="S27" i="5"/>
  <c r="AK27" i="5" s="1"/>
  <c r="AI25" i="5"/>
  <c r="AE25" i="5"/>
  <c r="V25" i="5"/>
  <c r="S25" i="5"/>
  <c r="AK55" i="5" l="1"/>
  <c r="AK53" i="5"/>
  <c r="AK33" i="5"/>
  <c r="AK48" i="5"/>
  <c r="AK44" i="5"/>
  <c r="AK29" i="5"/>
  <c r="AK57" i="5"/>
  <c r="AK46" i="5"/>
  <c r="AK35" i="5"/>
  <c r="AK25" i="5"/>
  <c r="T48" i="3"/>
  <c r="T46" i="3"/>
  <c r="T44" i="3"/>
  <c r="AK50" i="5" l="1"/>
  <c r="AK59" i="5"/>
  <c r="AC44" i="3"/>
  <c r="AC46" i="3"/>
  <c r="AC48" i="3"/>
  <c r="AA48" i="3"/>
  <c r="AA46" i="3"/>
  <c r="AA44" i="3"/>
  <c r="Z48" i="3"/>
  <c r="Z46" i="3"/>
  <c r="Z44" i="3"/>
  <c r="Y48" i="3"/>
  <c r="Y46" i="3"/>
  <c r="Y44" i="3"/>
  <c r="X48" i="3"/>
  <c r="X46" i="3"/>
  <c r="X44" i="3"/>
  <c r="W48" i="3"/>
  <c r="W46" i="3"/>
  <c r="W44" i="3"/>
  <c r="V46" i="3"/>
  <c r="V48" i="3"/>
  <c r="V44" i="3"/>
  <c r="U44" i="3"/>
  <c r="O59" i="3"/>
  <c r="AD57" i="3"/>
  <c r="AB57" i="3"/>
  <c r="S57" i="3"/>
  <c r="Q57" i="3"/>
  <c r="AD55" i="3"/>
  <c r="AB55" i="3"/>
  <c r="S55" i="3"/>
  <c r="Q55" i="3"/>
  <c r="AD53" i="3"/>
  <c r="AB53" i="3"/>
  <c r="S53" i="3"/>
  <c r="Q53" i="3"/>
  <c r="O50" i="3"/>
  <c r="AD48" i="3"/>
  <c r="AB48" i="3"/>
  <c r="U48" i="3"/>
  <c r="Q48" i="3"/>
  <c r="AD46" i="3"/>
  <c r="AB46" i="3"/>
  <c r="U46" i="3"/>
  <c r="Q46" i="3"/>
  <c r="AD44" i="3"/>
  <c r="AB44" i="3"/>
  <c r="Q44" i="3"/>
  <c r="AD37" i="3"/>
  <c r="Z37" i="3"/>
  <c r="U37" i="3"/>
  <c r="Q37" i="3"/>
  <c r="AD35" i="3"/>
  <c r="Z35" i="3"/>
  <c r="U35" i="3"/>
  <c r="Q35" i="3"/>
  <c r="AD33" i="3"/>
  <c r="Z33" i="3"/>
  <c r="U33" i="3"/>
  <c r="Q33" i="3"/>
  <c r="AD29" i="3"/>
  <c r="Z29" i="3"/>
  <c r="U29" i="3"/>
  <c r="S29" i="3"/>
  <c r="AD27" i="3"/>
  <c r="Z27" i="3"/>
  <c r="U27" i="3"/>
  <c r="S27" i="3"/>
  <c r="AD25" i="3"/>
  <c r="Z25" i="3"/>
  <c r="U25" i="3"/>
  <c r="S25" i="3"/>
  <c r="U43" i="1"/>
  <c r="U41" i="1"/>
  <c r="AA43" i="1"/>
  <c r="AB45" i="1"/>
  <c r="AB43" i="1"/>
  <c r="AB41" i="1"/>
  <c r="AA45" i="1"/>
  <c r="U45" i="1"/>
  <c r="AA41" i="1"/>
  <c r="AC45" i="1"/>
  <c r="AC43" i="1"/>
  <c r="AC41" i="1"/>
  <c r="Q41" i="1"/>
  <c r="Q43" i="1"/>
  <c r="V41" i="2"/>
  <c r="V43" i="2"/>
  <c r="V45" i="2"/>
  <c r="AA45" i="2"/>
  <c r="AA43" i="2"/>
  <c r="AA41" i="2"/>
  <c r="Z45" i="2"/>
  <c r="Z43" i="2"/>
  <c r="Z41" i="2"/>
  <c r="O47" i="1"/>
  <c r="O56" i="1"/>
  <c r="AC54" i="1"/>
  <c r="AC52" i="1"/>
  <c r="AC50" i="1"/>
  <c r="S54" i="1"/>
  <c r="S52" i="1"/>
  <c r="S50" i="1"/>
  <c r="AA54" i="1"/>
  <c r="AA52" i="1"/>
  <c r="AA50" i="1"/>
  <c r="Q54" i="1"/>
  <c r="Q52" i="1"/>
  <c r="Q50" i="1"/>
  <c r="O48" i="2"/>
  <c r="AB45" i="2"/>
  <c r="U45" i="2"/>
  <c r="Q45" i="2"/>
  <c r="AB43" i="2"/>
  <c r="U43" i="2"/>
  <c r="Q43" i="2"/>
  <c r="AB41" i="2"/>
  <c r="U41" i="2"/>
  <c r="Q41" i="2"/>
  <c r="AD37" i="2"/>
  <c r="Z37" i="2"/>
  <c r="U37" i="2"/>
  <c r="AG37" i="2" s="1"/>
  <c r="Q37" i="2"/>
  <c r="AD35" i="2"/>
  <c r="Z35" i="2"/>
  <c r="U35" i="2"/>
  <c r="Q35" i="2"/>
  <c r="AD33" i="2"/>
  <c r="Z33" i="2"/>
  <c r="U33" i="2"/>
  <c r="Q33" i="2"/>
  <c r="AD29" i="2"/>
  <c r="Z29" i="2"/>
  <c r="U29" i="2"/>
  <c r="AG29" i="2" s="1"/>
  <c r="S29" i="2"/>
  <c r="AD27" i="2"/>
  <c r="Z27" i="2"/>
  <c r="U27" i="2"/>
  <c r="S27" i="2"/>
  <c r="AD25" i="2"/>
  <c r="Z25" i="2"/>
  <c r="U25" i="2"/>
  <c r="S25" i="2"/>
  <c r="Q45" i="1"/>
  <c r="AC37" i="1"/>
  <c r="AC35" i="1"/>
  <c r="AC33" i="1"/>
  <c r="Y37" i="1"/>
  <c r="Y35" i="1"/>
  <c r="Y27" i="1"/>
  <c r="Y33" i="1"/>
  <c r="U37" i="1"/>
  <c r="U35" i="1"/>
  <c r="U33" i="1"/>
  <c r="Q37" i="1"/>
  <c r="Q35" i="1"/>
  <c r="Q33" i="1"/>
  <c r="S29" i="1"/>
  <c r="AC29" i="1"/>
  <c r="Y29" i="1"/>
  <c r="U29" i="1"/>
  <c r="U27" i="1"/>
  <c r="AC25" i="1"/>
  <c r="Y25" i="1"/>
  <c r="U25" i="1"/>
  <c r="S25" i="1"/>
  <c r="AC27" i="1"/>
  <c r="S27" i="1"/>
  <c r="AF27" i="3" l="1"/>
  <c r="AF29" i="3"/>
  <c r="AF48" i="3"/>
  <c r="AF25" i="3"/>
  <c r="AF46" i="3"/>
  <c r="AF35" i="3"/>
  <c r="AF53" i="3"/>
  <c r="AF33" i="3"/>
  <c r="AF44" i="3"/>
  <c r="AF57" i="3"/>
  <c r="AF37" i="3"/>
  <c r="AF55" i="3"/>
  <c r="AE29" i="1"/>
  <c r="AE25" i="1"/>
  <c r="AE50" i="1"/>
  <c r="AE52" i="1"/>
  <c r="AE54" i="1"/>
  <c r="AG45" i="2"/>
  <c r="AG43" i="2"/>
  <c r="AG25" i="2"/>
  <c r="AG35" i="2"/>
  <c r="AG27" i="2"/>
  <c r="AG41" i="2"/>
  <c r="AG33" i="2"/>
  <c r="AE43" i="1"/>
  <c r="AE45" i="1"/>
  <c r="AE41" i="1"/>
  <c r="AE35" i="1"/>
  <c r="AE37" i="1"/>
  <c r="AE33" i="1"/>
  <c r="AE27" i="1"/>
  <c r="AF59" i="3" l="1"/>
  <c r="AF50" i="3"/>
  <c r="AE47" i="1"/>
  <c r="AE56" i="1"/>
  <c r="AG48" i="2"/>
</calcChain>
</file>

<file path=xl/sharedStrings.xml><?xml version="1.0" encoding="utf-8"?>
<sst xmlns="http://schemas.openxmlformats.org/spreadsheetml/2006/main" count="126" uniqueCount="24">
  <si>
    <t>Секция 1</t>
  </si>
  <si>
    <t>Секция 2</t>
  </si>
  <si>
    <t>Секция 3</t>
  </si>
  <si>
    <t>Секция 4</t>
  </si>
  <si>
    <t>Секция 5</t>
  </si>
  <si>
    <t>Секция 7</t>
  </si>
  <si>
    <t>1комн</t>
  </si>
  <si>
    <t>2комн</t>
  </si>
  <si>
    <t>3комн</t>
  </si>
  <si>
    <t>Секция 6</t>
  </si>
  <si>
    <t>Требуемое</t>
  </si>
  <si>
    <t>угловая</t>
  </si>
  <si>
    <t>возле НИИ</t>
  </si>
  <si>
    <t>Секция 5.1</t>
  </si>
  <si>
    <t>Секция 3.1</t>
  </si>
  <si>
    <t>Вадим</t>
  </si>
  <si>
    <t>Башня 1.1</t>
  </si>
  <si>
    <t>Башня 1.2</t>
  </si>
  <si>
    <t>Башня 2.1</t>
  </si>
  <si>
    <t>Башня 2.2</t>
  </si>
  <si>
    <t>Секция 1.1</t>
  </si>
  <si>
    <t>Секция 1.2</t>
  </si>
  <si>
    <t>Секция 2.1</t>
  </si>
  <si>
    <t>Секция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</si>
</sst>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 Light"/>
      <family val="2"/>
      <charset val="204"/>
    </font>
    <font>
      <sz val="10"/>
      <color rgb="FFFF0000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name val="Calibri Light"/>
      <family val="2"/>
      <charset val="204"/>
    </font>
    <font>
      <b/>
      <sz val="10"/>
      <color rgb="FFFF0000"/>
      <name val="Calibri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1" fillId="0" borderId="0" xfId="0" applyFont="1"/>
    <xf numFmtId="0" fontId="1" fillId="0" borderId="0" xfId="0" applyFont="1" applyFill="1"/>
    <xf numFmtId="3" fontId="0" fillId="5" borderId="0" xfId="0" applyNumberFormat="1" applyFill="1" applyAlignment="1">
      <alignment horizontal="left"/>
    </xf>
    <xf numFmtId="0" fontId="2" fillId="0" borderId="0" xfId="0" applyFont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4" fillId="0" borderId="0" xfId="0" applyFont="1"/>
    <xf numFmtId="0" fontId="4" fillId="0" borderId="0" xfId="0" applyFont="1" applyFill="1"/>
    <xf numFmtId="0" fontId="3" fillId="6" borderId="0" xfId="0" applyFont="1" applyFill="1"/>
    <xf numFmtId="0" fontId="4" fillId="2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0:AE56"/>
  <sheetViews>
    <sheetView topLeftCell="K7" zoomScaleNormal="100" workbookViewId="0">
      <selection activeCell="AC40" sqref="AC40"/>
    </sheetView>
  </sheetViews>
  <sheetFormatPr defaultRowHeight="12.75" x14ac:dyDescent="0.2"/>
  <sheetData>
    <row r="10" spans="15:29" x14ac:dyDescent="0.2">
      <c r="U10" t="s">
        <v>11</v>
      </c>
      <c r="AA10" t="s">
        <v>12</v>
      </c>
      <c r="AB10" s="1"/>
    </row>
    <row r="11" spans="15:29" x14ac:dyDescent="0.2">
      <c r="Q11" s="1">
        <v>28950</v>
      </c>
      <c r="S11" s="1">
        <v>21900</v>
      </c>
      <c r="U11" s="1">
        <v>29550</v>
      </c>
      <c r="W11" s="1">
        <v>43130</v>
      </c>
      <c r="Y11" s="1">
        <v>31200</v>
      </c>
      <c r="AA11" s="1">
        <v>42450</v>
      </c>
      <c r="AC11" s="1">
        <v>30380</v>
      </c>
    </row>
    <row r="12" spans="15:29" x14ac:dyDescent="0.2">
      <c r="O12" t="s">
        <v>10</v>
      </c>
      <c r="Q12" t="s">
        <v>0</v>
      </c>
      <c r="S12" t="s">
        <v>1</v>
      </c>
      <c r="U12" t="s">
        <v>2</v>
      </c>
      <c r="W12" t="s">
        <v>3</v>
      </c>
      <c r="Y12" t="s">
        <v>4</v>
      </c>
      <c r="AA12" t="s">
        <v>9</v>
      </c>
      <c r="AC12" t="s">
        <v>5</v>
      </c>
    </row>
    <row r="14" spans="15:29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3</v>
      </c>
      <c r="V14" s="7"/>
      <c r="W14" s="7">
        <v>4</v>
      </c>
      <c r="X14" s="7"/>
      <c r="Y14" s="7">
        <v>1</v>
      </c>
      <c r="Z14" s="7"/>
      <c r="AA14" s="7">
        <v>0</v>
      </c>
      <c r="AB14" s="7">
        <v>2</v>
      </c>
      <c r="AC14" s="7">
        <v>1</v>
      </c>
    </row>
    <row r="15" spans="15:29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2</v>
      </c>
      <c r="V15" s="3"/>
      <c r="W15" s="3">
        <v>1</v>
      </c>
      <c r="X15" s="3"/>
      <c r="Y15" s="3">
        <v>3</v>
      </c>
      <c r="Z15" s="3"/>
      <c r="AA15" s="3">
        <v>6</v>
      </c>
      <c r="AB15" s="3">
        <v>2</v>
      </c>
      <c r="AC15" s="3">
        <v>4</v>
      </c>
    </row>
    <row r="16" spans="15:29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/>
      <c r="W16" s="5">
        <v>2</v>
      </c>
      <c r="X16" s="5"/>
      <c r="Y16" s="5">
        <v>1</v>
      </c>
      <c r="Z16" s="5"/>
      <c r="AA16" s="5">
        <v>1</v>
      </c>
      <c r="AB16" s="5">
        <v>2</v>
      </c>
      <c r="AC16" s="5">
        <v>0</v>
      </c>
    </row>
    <row r="25" spans="15:3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/>
      <c r="W25" s="7"/>
      <c r="X25" s="7"/>
      <c r="Y25" s="7">
        <f>18*Y14</f>
        <v>18</v>
      </c>
      <c r="Z25" s="7"/>
      <c r="AA25" s="7"/>
      <c r="AB25" s="7"/>
      <c r="AC25" s="7">
        <f>22*AC14</f>
        <v>22</v>
      </c>
      <c r="AE25">
        <f>SUM(S25:AD25)</f>
        <v>142</v>
      </c>
    </row>
    <row r="27" spans="15:3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44</v>
      </c>
      <c r="V27" s="3"/>
      <c r="W27" s="3"/>
      <c r="X27" s="3"/>
      <c r="Y27" s="3">
        <f>18*Y15</f>
        <v>54</v>
      </c>
      <c r="Z27" s="3"/>
      <c r="AA27" s="3"/>
      <c r="AB27" s="3"/>
      <c r="AC27" s="3">
        <f>22*AC15</f>
        <v>88</v>
      </c>
      <c r="AE27">
        <f>SUM(Q27:AD27)</f>
        <v>222</v>
      </c>
    </row>
    <row r="29" spans="15:3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>
        <f>18*Y16</f>
        <v>18</v>
      </c>
      <c r="Z29" s="5"/>
      <c r="AA29" s="5"/>
      <c r="AB29" s="5"/>
      <c r="AC29" s="5">
        <f>22*AC16</f>
        <v>0</v>
      </c>
      <c r="AE29">
        <f>SUM(Q29:AD29)</f>
        <v>40</v>
      </c>
    </row>
    <row r="33" spans="12:3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/>
      <c r="W33" s="7"/>
      <c r="X33" s="7"/>
      <c r="Y33" s="7">
        <f>18*Y14</f>
        <v>18</v>
      </c>
      <c r="Z33" s="7"/>
      <c r="AA33" s="7"/>
      <c r="AB33" s="7"/>
      <c r="AC33" s="7">
        <f>22*AC14</f>
        <v>22</v>
      </c>
      <c r="AE33">
        <f>SUM(Q33:AD33)</f>
        <v>106</v>
      </c>
    </row>
    <row r="35" spans="12:3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44</v>
      </c>
      <c r="V35" s="3"/>
      <c r="W35" s="3"/>
      <c r="X35" s="3"/>
      <c r="Y35" s="3">
        <f>18*Y15</f>
        <v>54</v>
      </c>
      <c r="Z35" s="3"/>
      <c r="AA35" s="3"/>
      <c r="AB35" s="3"/>
      <c r="AC35" s="3">
        <f>22*AC15</f>
        <v>88</v>
      </c>
      <c r="AE35">
        <f>SUM(Q35:AD35)</f>
        <v>222</v>
      </c>
    </row>
    <row r="37" spans="12:3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>
        <f>18*Y16</f>
        <v>18</v>
      </c>
      <c r="Z37" s="5"/>
      <c r="AA37" s="5"/>
      <c r="AB37" s="5"/>
      <c r="AC37" s="5">
        <f>22*AC16</f>
        <v>0</v>
      </c>
      <c r="AE37">
        <f>SUM(Q37:AD37)</f>
        <v>76</v>
      </c>
    </row>
    <row r="38" spans="12:31" x14ac:dyDescent="0.2">
      <c r="L38">
        <v>22</v>
      </c>
    </row>
    <row r="39" spans="12:31" x14ac:dyDescent="0.2">
      <c r="Q39" s="11" t="s">
        <v>0</v>
      </c>
      <c r="R39" s="11"/>
      <c r="S39" s="11" t="s">
        <v>1</v>
      </c>
      <c r="T39" s="11"/>
      <c r="U39" s="12" t="s">
        <v>2</v>
      </c>
      <c r="V39" s="11"/>
      <c r="W39" s="11" t="s">
        <v>3</v>
      </c>
      <c r="X39" s="11"/>
      <c r="Y39" s="11" t="s">
        <v>4</v>
      </c>
      <c r="Z39" s="11"/>
      <c r="AA39" s="12" t="s">
        <v>9</v>
      </c>
      <c r="AB39" s="11"/>
      <c r="AC39" s="12" t="s">
        <v>5</v>
      </c>
    </row>
    <row r="40" spans="12:31" x14ac:dyDescent="0.2">
      <c r="L40">
        <v>20</v>
      </c>
      <c r="Q40">
        <v>0</v>
      </c>
      <c r="U40">
        <v>18</v>
      </c>
      <c r="AA40">
        <v>17</v>
      </c>
      <c r="AB40">
        <v>18</v>
      </c>
      <c r="AC40">
        <v>17</v>
      </c>
    </row>
    <row r="41" spans="12:31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54</v>
      </c>
      <c r="V41" s="7"/>
      <c r="W41" s="7"/>
      <c r="X41" s="7"/>
      <c r="Y41" s="7"/>
      <c r="Z41" s="7"/>
      <c r="AA41" s="7">
        <f>AA40*AA14</f>
        <v>0</v>
      </c>
      <c r="AB41" s="7">
        <f>AB40*AB14</f>
        <v>36</v>
      </c>
      <c r="AC41" s="7">
        <f>AC40*AC14</f>
        <v>17</v>
      </c>
      <c r="AE41">
        <f>SUM(Q41:AD41)</f>
        <v>107</v>
      </c>
    </row>
    <row r="42" spans="12:31" x14ac:dyDescent="0.2">
      <c r="L42">
        <v>18</v>
      </c>
    </row>
    <row r="43" spans="12:31" x14ac:dyDescent="0.2">
      <c r="O43" s="2">
        <v>241</v>
      </c>
      <c r="P43" s="3" t="s">
        <v>7</v>
      </c>
      <c r="Q43" s="3">
        <f>Q40*Q15</f>
        <v>0</v>
      </c>
      <c r="R43" s="3"/>
      <c r="S43" s="3"/>
      <c r="T43" s="3"/>
      <c r="U43" s="3">
        <f>U40*U15</f>
        <v>36</v>
      </c>
      <c r="V43" s="3"/>
      <c r="W43" s="3"/>
      <c r="X43" s="3"/>
      <c r="Y43" s="3"/>
      <c r="Z43" s="3"/>
      <c r="AA43" s="3">
        <f>AA40*AA15</f>
        <v>102</v>
      </c>
      <c r="AB43" s="3">
        <f>AB40*AB15</f>
        <v>36</v>
      </c>
      <c r="AC43" s="3">
        <f>AC40*AC15</f>
        <v>68</v>
      </c>
      <c r="AE43">
        <f>SUM(Q43:AD43)</f>
        <v>242</v>
      </c>
    </row>
    <row r="44" spans="12:31" x14ac:dyDescent="0.2">
      <c r="L44">
        <v>16</v>
      </c>
    </row>
    <row r="45" spans="12:31" x14ac:dyDescent="0.2">
      <c r="L45">
        <v>15</v>
      </c>
      <c r="O45" s="4">
        <v>59</v>
      </c>
      <c r="P45" s="5" t="s">
        <v>8</v>
      </c>
      <c r="Q45" s="5">
        <f>Q40*Q16</f>
        <v>0</v>
      </c>
      <c r="R45" s="5"/>
      <c r="S45" s="5"/>
      <c r="T45" s="5"/>
      <c r="U45" s="5">
        <f>U40*U16</f>
        <v>18</v>
      </c>
      <c r="V45" s="5"/>
      <c r="W45" s="5"/>
      <c r="X45" s="5"/>
      <c r="Y45" s="5"/>
      <c r="Z45" s="5"/>
      <c r="AA45" s="5">
        <f>AA40*AA16</f>
        <v>17</v>
      </c>
      <c r="AB45" s="5">
        <f>AB40*AB16</f>
        <v>36</v>
      </c>
      <c r="AC45" s="5">
        <f>AC40*AC16</f>
        <v>0</v>
      </c>
      <c r="AE45">
        <f>SUM(Q45:AD45)</f>
        <v>71</v>
      </c>
    </row>
    <row r="47" spans="12:31" x14ac:dyDescent="0.2">
      <c r="O47">
        <f>SUM(O41:O46)</f>
        <v>397</v>
      </c>
      <c r="AE47">
        <f>SUM(AE41:AE46)</f>
        <v>420</v>
      </c>
    </row>
    <row r="49" spans="15:31" x14ac:dyDescent="0.2">
      <c r="Q49">
        <v>17</v>
      </c>
      <c r="S49">
        <v>20</v>
      </c>
      <c r="AA49">
        <v>17</v>
      </c>
      <c r="AC49">
        <v>21</v>
      </c>
    </row>
    <row r="50" spans="15:31" x14ac:dyDescent="0.2">
      <c r="O50" s="6">
        <v>97</v>
      </c>
      <c r="P50" s="7" t="s">
        <v>6</v>
      </c>
      <c r="Q50" s="7">
        <f>Q49*Q14</f>
        <v>0</v>
      </c>
      <c r="R50" s="7"/>
      <c r="S50" s="7">
        <f>S49*S14</f>
        <v>40</v>
      </c>
      <c r="T50" s="7"/>
      <c r="U50" s="7"/>
      <c r="V50" s="7"/>
      <c r="W50" s="7"/>
      <c r="X50" s="7"/>
      <c r="Y50" s="7"/>
      <c r="Z50" s="7"/>
      <c r="AA50" s="7">
        <f>AA49*AA14</f>
        <v>0</v>
      </c>
      <c r="AB50" s="7"/>
      <c r="AC50" s="7">
        <f>AC49*AC14</f>
        <v>21</v>
      </c>
      <c r="AE50">
        <f>SUM(Q50:AD50)</f>
        <v>61</v>
      </c>
    </row>
    <row r="52" spans="15:31" x14ac:dyDescent="0.2">
      <c r="O52" s="2">
        <v>241</v>
      </c>
      <c r="P52" s="3" t="s">
        <v>7</v>
      </c>
      <c r="Q52" s="3">
        <f>Q49*Q15</f>
        <v>34</v>
      </c>
      <c r="R52" s="3"/>
      <c r="S52" s="3">
        <f>S49*S15</f>
        <v>40</v>
      </c>
      <c r="T52" s="3"/>
      <c r="U52" s="3"/>
      <c r="V52" s="3"/>
      <c r="W52" s="3"/>
      <c r="X52" s="3"/>
      <c r="Y52" s="3"/>
      <c r="Z52" s="3"/>
      <c r="AA52" s="3">
        <f>AA49*AA15</f>
        <v>102</v>
      </c>
      <c r="AB52" s="3"/>
      <c r="AC52" s="3">
        <f>AC49*AC15</f>
        <v>84</v>
      </c>
      <c r="AE52">
        <f>SUM(Q52:AD52)</f>
        <v>260</v>
      </c>
    </row>
    <row r="54" spans="15:31" x14ac:dyDescent="0.2">
      <c r="O54" s="4">
        <v>59</v>
      </c>
      <c r="P54" s="5" t="s">
        <v>8</v>
      </c>
      <c r="Q54" s="5">
        <f>Q49*Q16</f>
        <v>34</v>
      </c>
      <c r="R54" s="5"/>
      <c r="S54" s="5">
        <f>S49*S16</f>
        <v>0</v>
      </c>
      <c r="T54" s="5"/>
      <c r="U54" s="5"/>
      <c r="V54" s="5"/>
      <c r="W54" s="5"/>
      <c r="X54" s="5"/>
      <c r="Y54" s="5"/>
      <c r="Z54" s="5"/>
      <c r="AA54" s="5">
        <f>AA49*AA16</f>
        <v>17</v>
      </c>
      <c r="AB54" s="5"/>
      <c r="AC54" s="5">
        <f>AC49*AC16</f>
        <v>0</v>
      </c>
      <c r="AE54">
        <f>SUM(Q54:AD54)</f>
        <v>51</v>
      </c>
    </row>
    <row r="56" spans="15:31" x14ac:dyDescent="0.2">
      <c r="O56">
        <f>SUM(O50:O55)</f>
        <v>397</v>
      </c>
      <c r="AE56">
        <f>SUM(AE50:AE55)</f>
        <v>372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L10:AG48"/>
  <sheetViews>
    <sheetView topLeftCell="G7" workbookViewId="0">
      <selection activeCell="Q14" sqref="Q14"/>
    </sheetView>
  </sheetViews>
  <sheetFormatPr defaultRowHeight="12.75" x14ac:dyDescent="0.2"/>
  <sheetData>
    <row r="10" spans="15:30" x14ac:dyDescent="0.2">
      <c r="U10" t="s">
        <v>11</v>
      </c>
      <c r="V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>
        <v>29550</v>
      </c>
      <c r="W11" s="1"/>
      <c r="X11" s="1">
        <v>43130</v>
      </c>
      <c r="Z11" s="10">
        <v>31200</v>
      </c>
      <c r="AA11" s="10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V12" t="s">
        <v>14</v>
      </c>
      <c r="X12" t="s">
        <v>3</v>
      </c>
      <c r="Z12" t="s">
        <v>4</v>
      </c>
      <c r="AA12" t="s">
        <v>13</v>
      </c>
      <c r="AB12" t="s">
        <v>9</v>
      </c>
      <c r="AD12" t="s">
        <v>5</v>
      </c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>
        <v>3</v>
      </c>
      <c r="W14" s="7"/>
      <c r="X14" s="7">
        <v>4</v>
      </c>
      <c r="Y14" s="7"/>
      <c r="Z14" s="7">
        <v>1</v>
      </c>
      <c r="AA14" s="7">
        <v>0</v>
      </c>
      <c r="AB14" s="7">
        <v>0</v>
      </c>
      <c r="AC14" s="7"/>
      <c r="AD14" s="7">
        <v>1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>
        <v>2</v>
      </c>
      <c r="W15" s="3"/>
      <c r="X15" s="3">
        <v>1</v>
      </c>
      <c r="Y15" s="3"/>
      <c r="Z15" s="3">
        <v>3</v>
      </c>
      <c r="AA15" s="3">
        <v>5</v>
      </c>
      <c r="AB15" s="3">
        <v>6</v>
      </c>
      <c r="AC15" s="3"/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>
        <v>0</v>
      </c>
      <c r="W16" s="5"/>
      <c r="X16" s="5">
        <v>2</v>
      </c>
      <c r="Y16" s="5"/>
      <c r="Z16" s="5">
        <v>1</v>
      </c>
      <c r="AA16" s="5">
        <v>0</v>
      </c>
      <c r="AB16" s="5">
        <v>1</v>
      </c>
      <c r="AC16" s="5"/>
      <c r="AD16" s="5">
        <v>0</v>
      </c>
    </row>
    <row r="25" spans="15:33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/>
      <c r="Z25" s="7">
        <f>18*Z14</f>
        <v>18</v>
      </c>
      <c r="AA25" s="7"/>
      <c r="AB25" s="7"/>
      <c r="AC25" s="7"/>
      <c r="AD25" s="7">
        <f>22*AD14</f>
        <v>22</v>
      </c>
      <c r="AG25">
        <f>SUM(S25:AE25)</f>
        <v>164</v>
      </c>
    </row>
    <row r="27" spans="15:33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/>
      <c r="Z27" s="3">
        <f>18*Z15</f>
        <v>54</v>
      </c>
      <c r="AA27" s="3"/>
      <c r="AB27" s="3"/>
      <c r="AC27" s="3"/>
      <c r="AD27" s="3">
        <f>22*AD15</f>
        <v>88</v>
      </c>
      <c r="AG27">
        <f>SUM(Q27:AE27)</f>
        <v>200</v>
      </c>
    </row>
    <row r="29" spans="15:33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/>
      <c r="Z29" s="5">
        <f>18*Z16</f>
        <v>18</v>
      </c>
      <c r="AA29" s="5"/>
      <c r="AB29" s="5"/>
      <c r="AC29" s="5"/>
      <c r="AD29" s="5">
        <f>22*AD16</f>
        <v>0</v>
      </c>
      <c r="AG29">
        <f>SUM(Q29:AE29)</f>
        <v>40</v>
      </c>
    </row>
    <row r="33" spans="12:33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/>
      <c r="Z33" s="7">
        <f>18*Z14</f>
        <v>18</v>
      </c>
      <c r="AA33" s="7"/>
      <c r="AB33" s="7"/>
      <c r="AC33" s="7"/>
      <c r="AD33" s="7">
        <f>22*AD14</f>
        <v>22</v>
      </c>
      <c r="AG33">
        <f>SUM(Q33:AE33)</f>
        <v>128</v>
      </c>
    </row>
    <row r="35" spans="12:33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/>
      <c r="Z35" s="3">
        <f>18*Z15</f>
        <v>54</v>
      </c>
      <c r="AA35" s="3"/>
      <c r="AB35" s="3"/>
      <c r="AC35" s="3"/>
      <c r="AD35" s="3">
        <f>22*AD15</f>
        <v>88</v>
      </c>
      <c r="AG35">
        <f>SUM(Q35:AE35)</f>
        <v>200</v>
      </c>
    </row>
    <row r="37" spans="12:33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/>
      <c r="Z37" s="5">
        <f>18*Z16</f>
        <v>18</v>
      </c>
      <c r="AA37" s="5"/>
      <c r="AB37" s="5"/>
      <c r="AC37" s="5"/>
      <c r="AD37" s="5">
        <f>22*AD16</f>
        <v>0</v>
      </c>
      <c r="AG37">
        <f>SUM(Q37:AE37)</f>
        <v>76</v>
      </c>
    </row>
    <row r="38" spans="12:33" x14ac:dyDescent="0.2">
      <c r="L38">
        <v>22</v>
      </c>
    </row>
    <row r="40" spans="12:33" x14ac:dyDescent="0.2">
      <c r="L40">
        <v>20</v>
      </c>
      <c r="Q40">
        <v>17</v>
      </c>
      <c r="U40">
        <v>11</v>
      </c>
      <c r="V40">
        <v>11</v>
      </c>
      <c r="Z40">
        <v>16</v>
      </c>
      <c r="AA40">
        <v>6</v>
      </c>
      <c r="AB40">
        <v>16</v>
      </c>
    </row>
    <row r="41" spans="12:33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44</v>
      </c>
      <c r="V41" s="7">
        <f>V40*V14</f>
        <v>33</v>
      </c>
      <c r="W41" s="7"/>
      <c r="X41" s="7"/>
      <c r="Y41" s="7"/>
      <c r="Z41" s="7">
        <f>Z40*Z14</f>
        <v>16</v>
      </c>
      <c r="AA41" s="7">
        <f>AA40*AA14</f>
        <v>0</v>
      </c>
      <c r="AB41" s="7">
        <f>AB40*AB14</f>
        <v>0</v>
      </c>
      <c r="AC41" s="7"/>
      <c r="AD41" s="7"/>
      <c r="AE41" s="7"/>
      <c r="AF41" s="7"/>
      <c r="AG41">
        <f>SUM(Q41:AE41)</f>
        <v>93</v>
      </c>
    </row>
    <row r="42" spans="12:33" x14ac:dyDescent="0.2">
      <c r="L42">
        <v>18</v>
      </c>
    </row>
    <row r="43" spans="12:33" x14ac:dyDescent="0.2">
      <c r="O43" s="2">
        <v>241</v>
      </c>
      <c r="P43" s="3" t="s">
        <v>7</v>
      </c>
      <c r="Q43" s="3">
        <f>Q40*Q15</f>
        <v>34</v>
      </c>
      <c r="R43" s="3"/>
      <c r="S43" s="3"/>
      <c r="T43" s="3"/>
      <c r="U43" s="3">
        <f>U40*U15</f>
        <v>11</v>
      </c>
      <c r="V43" s="3">
        <f>V40*V15</f>
        <v>22</v>
      </c>
      <c r="W43" s="3"/>
      <c r="X43" s="3"/>
      <c r="Y43" s="3"/>
      <c r="Z43" s="3">
        <f>Z40*Z15</f>
        <v>48</v>
      </c>
      <c r="AA43" s="3">
        <f>AA40*AA15</f>
        <v>30</v>
      </c>
      <c r="AB43" s="3">
        <f>AB40*AB15</f>
        <v>96</v>
      </c>
      <c r="AC43" s="3"/>
      <c r="AD43" s="3"/>
      <c r="AE43" s="3"/>
      <c r="AF43" s="3"/>
      <c r="AG43">
        <f>SUM(Q43:AE43)</f>
        <v>241</v>
      </c>
    </row>
    <row r="44" spans="12:33" x14ac:dyDescent="0.2">
      <c r="L44">
        <v>16</v>
      </c>
    </row>
    <row r="45" spans="12:33" x14ac:dyDescent="0.2">
      <c r="L45">
        <v>15</v>
      </c>
      <c r="O45" s="4">
        <v>59</v>
      </c>
      <c r="P45" s="5" t="s">
        <v>8</v>
      </c>
      <c r="Q45" s="5">
        <f>Q40*Q16</f>
        <v>34</v>
      </c>
      <c r="R45" s="5"/>
      <c r="S45" s="5"/>
      <c r="T45" s="5"/>
      <c r="U45" s="5">
        <f>U40*U16</f>
        <v>11</v>
      </c>
      <c r="V45" s="5">
        <f>V40*V16</f>
        <v>0</v>
      </c>
      <c r="W45" s="5"/>
      <c r="X45" s="5"/>
      <c r="Y45" s="5"/>
      <c r="Z45" s="5">
        <f>Z40*Z16</f>
        <v>16</v>
      </c>
      <c r="AA45" s="5">
        <f>AA40*AA16</f>
        <v>0</v>
      </c>
      <c r="AB45" s="5">
        <f>AB40*AB16</f>
        <v>16</v>
      </c>
      <c r="AC45" s="5"/>
      <c r="AD45" s="5"/>
      <c r="AE45" s="5"/>
      <c r="AF45" s="5"/>
      <c r="AG45">
        <f>SUM(Q45:AE45)</f>
        <v>77</v>
      </c>
    </row>
    <row r="48" spans="12:33" x14ac:dyDescent="0.2">
      <c r="O48">
        <f>SUM(O41:O47)</f>
        <v>397</v>
      </c>
      <c r="AG48">
        <f>SUM(AG41:AG47)</f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L10:AF62"/>
  <sheetViews>
    <sheetView topLeftCell="K1" zoomScaleNormal="100" workbookViewId="0">
      <selection activeCell="AA86" sqref="AA86"/>
    </sheetView>
  </sheetViews>
  <sheetFormatPr defaultRowHeight="12.75" x14ac:dyDescent="0.2"/>
  <sheetData>
    <row r="10" spans="15:30" x14ac:dyDescent="0.2">
      <c r="U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/>
      <c r="X11" s="1">
        <v>43130</v>
      </c>
      <c r="Z11" s="1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X12" t="s">
        <v>3</v>
      </c>
      <c r="Z12" t="s">
        <v>4</v>
      </c>
      <c r="AB12" t="s">
        <v>9</v>
      </c>
      <c r="AD12" t="s">
        <v>5</v>
      </c>
    </row>
    <row r="13" spans="15:30" x14ac:dyDescent="0.2">
      <c r="T13" t="s">
        <v>15</v>
      </c>
      <c r="U13" s="14">
        <v>621</v>
      </c>
      <c r="V13" s="9">
        <v>622</v>
      </c>
      <c r="W13" s="8">
        <v>623</v>
      </c>
      <c r="X13" s="18">
        <v>624</v>
      </c>
      <c r="Y13">
        <v>611</v>
      </c>
      <c r="Z13">
        <v>612</v>
      </c>
      <c r="AA13">
        <v>613</v>
      </c>
      <c r="AB13" s="13">
        <v>614</v>
      </c>
      <c r="AD13" s="13"/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1</v>
      </c>
      <c r="V14" s="7">
        <v>4</v>
      </c>
      <c r="W14" s="7">
        <v>2</v>
      </c>
      <c r="X14" s="7">
        <v>5</v>
      </c>
      <c r="Y14" s="7">
        <v>2</v>
      </c>
      <c r="Z14" s="7">
        <v>4</v>
      </c>
      <c r="AA14" s="7">
        <v>2</v>
      </c>
      <c r="AB14" s="7">
        <v>3</v>
      </c>
      <c r="AC14" s="7">
        <v>2</v>
      </c>
      <c r="AD14" s="7">
        <v>4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3</v>
      </c>
      <c r="V15" s="3">
        <v>2</v>
      </c>
      <c r="W15" s="3">
        <v>7</v>
      </c>
      <c r="X15" s="3">
        <v>3</v>
      </c>
      <c r="Y15" s="3">
        <v>5</v>
      </c>
      <c r="Z15" s="3">
        <v>2</v>
      </c>
      <c r="AA15" s="3">
        <v>5</v>
      </c>
      <c r="AB15" s="3">
        <v>4</v>
      </c>
      <c r="AC15" s="3">
        <v>2</v>
      </c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3</v>
      </c>
      <c r="V16" s="5">
        <v>3</v>
      </c>
      <c r="W16" s="5">
        <v>0</v>
      </c>
      <c r="X16" s="5">
        <v>2</v>
      </c>
      <c r="Y16" s="5">
        <v>1</v>
      </c>
      <c r="Z16" s="5">
        <v>3</v>
      </c>
      <c r="AA16" s="5">
        <v>1</v>
      </c>
      <c r="AB16" s="5">
        <v>2</v>
      </c>
      <c r="AC16" s="5">
        <v>2</v>
      </c>
      <c r="AD16" s="5">
        <v>0</v>
      </c>
    </row>
    <row r="18" spans="15:32" hidden="1" x14ac:dyDescent="0.2"/>
    <row r="19" spans="15:32" hidden="1" x14ac:dyDescent="0.2"/>
    <row r="20" spans="15:32" hidden="1" x14ac:dyDescent="0.2"/>
    <row r="21" spans="15:32" hidden="1" x14ac:dyDescent="0.2"/>
    <row r="22" spans="15:32" hidden="1" x14ac:dyDescent="0.2"/>
    <row r="23" spans="15:32" hidden="1" x14ac:dyDescent="0.2"/>
    <row r="24" spans="15:32" hidden="1" x14ac:dyDescent="0.2"/>
    <row r="25" spans="15:32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22</v>
      </c>
      <c r="V25" s="7"/>
      <c r="W25" s="7"/>
      <c r="X25" s="7"/>
      <c r="Y25" s="7"/>
      <c r="Z25" s="7">
        <f>18*Z14</f>
        <v>72</v>
      </c>
      <c r="AA25" s="7"/>
      <c r="AB25" s="7"/>
      <c r="AC25" s="7"/>
      <c r="AD25" s="7">
        <f>22*AD14</f>
        <v>88</v>
      </c>
      <c r="AF25">
        <f>SUM(S25:AE25)</f>
        <v>218</v>
      </c>
    </row>
    <row r="26" spans="15:32" hidden="1" x14ac:dyDescent="0.2"/>
    <row r="27" spans="15:32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66</v>
      </c>
      <c r="V27" s="3"/>
      <c r="W27" s="3"/>
      <c r="X27" s="3"/>
      <c r="Y27" s="3"/>
      <c r="Z27" s="3">
        <f>18*Z15</f>
        <v>36</v>
      </c>
      <c r="AA27" s="3"/>
      <c r="AB27" s="3"/>
      <c r="AC27" s="3"/>
      <c r="AD27" s="3">
        <f>22*AD15</f>
        <v>88</v>
      </c>
      <c r="AF27">
        <f>SUM(Q27:AE27)</f>
        <v>226</v>
      </c>
    </row>
    <row r="28" spans="15:32" hidden="1" x14ac:dyDescent="0.2"/>
    <row r="29" spans="15:32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66</v>
      </c>
      <c r="V29" s="5"/>
      <c r="W29" s="5"/>
      <c r="X29" s="5"/>
      <c r="Y29" s="5"/>
      <c r="Z29" s="5">
        <f>18*Z16</f>
        <v>54</v>
      </c>
      <c r="AA29" s="5"/>
      <c r="AB29" s="5"/>
      <c r="AC29" s="5"/>
      <c r="AD29" s="5">
        <f>22*AD16</f>
        <v>0</v>
      </c>
      <c r="AF29">
        <f>SUM(Q29:AE29)</f>
        <v>120</v>
      </c>
    </row>
    <row r="30" spans="15:32" hidden="1" x14ac:dyDescent="0.2"/>
    <row r="31" spans="15:32" hidden="1" x14ac:dyDescent="0.2"/>
    <row r="32" spans="15:32" hidden="1" x14ac:dyDescent="0.2"/>
    <row r="33" spans="12:32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22</v>
      </c>
      <c r="V33" s="7"/>
      <c r="W33" s="7"/>
      <c r="X33" s="7"/>
      <c r="Y33" s="7"/>
      <c r="Z33" s="7">
        <f>18*Z14</f>
        <v>72</v>
      </c>
      <c r="AA33" s="7"/>
      <c r="AB33" s="7"/>
      <c r="AC33" s="7"/>
      <c r="AD33" s="7">
        <f>22*AD14</f>
        <v>88</v>
      </c>
      <c r="AF33">
        <f>SUM(Q33:AE33)</f>
        <v>182</v>
      </c>
    </row>
    <row r="34" spans="12:32" hidden="1" x14ac:dyDescent="0.2"/>
    <row r="35" spans="12:32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66</v>
      </c>
      <c r="V35" s="3"/>
      <c r="W35" s="3"/>
      <c r="X35" s="3"/>
      <c r="Y35" s="3"/>
      <c r="Z35" s="3">
        <f>18*Z15</f>
        <v>36</v>
      </c>
      <c r="AA35" s="3"/>
      <c r="AB35" s="3"/>
      <c r="AC35" s="3"/>
      <c r="AD35" s="3">
        <f>22*AD15</f>
        <v>88</v>
      </c>
      <c r="AF35">
        <f>SUM(Q35:AE35)</f>
        <v>226</v>
      </c>
    </row>
    <row r="36" spans="12:32" hidden="1" x14ac:dyDescent="0.2"/>
    <row r="37" spans="12:32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66</v>
      </c>
      <c r="V37" s="5"/>
      <c r="W37" s="5"/>
      <c r="X37" s="5"/>
      <c r="Y37" s="5"/>
      <c r="Z37" s="5">
        <f>18*Z16</f>
        <v>54</v>
      </c>
      <c r="AA37" s="5"/>
      <c r="AB37" s="5"/>
      <c r="AC37" s="5"/>
      <c r="AD37" s="5">
        <f>22*AD16</f>
        <v>0</v>
      </c>
      <c r="AF37">
        <f>SUM(Q37:AE37)</f>
        <v>156</v>
      </c>
    </row>
    <row r="38" spans="12:32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2:32" hidden="1" x14ac:dyDescent="0.2">
      <c r="L39">
        <v>22</v>
      </c>
    </row>
    <row r="42" spans="12:32" x14ac:dyDescent="0.2">
      <c r="Q42" s="11" t="s">
        <v>0</v>
      </c>
      <c r="R42" s="11"/>
      <c r="S42" s="11" t="s">
        <v>1</v>
      </c>
      <c r="T42" s="11"/>
      <c r="U42" s="15">
        <v>621</v>
      </c>
      <c r="V42" s="17">
        <v>622</v>
      </c>
      <c r="W42" s="16">
        <v>623</v>
      </c>
      <c r="X42" s="16">
        <v>624</v>
      </c>
      <c r="Y42" s="11">
        <v>611</v>
      </c>
      <c r="Z42" s="11">
        <v>612</v>
      </c>
      <c r="AA42" s="11">
        <v>613</v>
      </c>
      <c r="AB42" s="12">
        <v>614</v>
      </c>
      <c r="AC42" s="11"/>
      <c r="AD42" s="12" t="s">
        <v>0</v>
      </c>
    </row>
    <row r="43" spans="12:32" x14ac:dyDescent="0.2">
      <c r="L43">
        <v>20</v>
      </c>
      <c r="Q43">
        <v>0</v>
      </c>
      <c r="T43">
        <v>60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2:32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 t="shared" ref="T44:AD44" si="0">T43*T14</f>
        <v>120</v>
      </c>
      <c r="U44" s="7">
        <f t="shared" si="0"/>
        <v>0</v>
      </c>
      <c r="V44" s="7">
        <f t="shared" si="0"/>
        <v>0</v>
      </c>
      <c r="W44" s="7">
        <f t="shared" si="0"/>
        <v>0</v>
      </c>
      <c r="X44" s="7">
        <f t="shared" si="0"/>
        <v>0</v>
      </c>
      <c r="Y44" s="7">
        <f t="shared" si="0"/>
        <v>0</v>
      </c>
      <c r="Z44" s="7">
        <f t="shared" si="0"/>
        <v>0</v>
      </c>
      <c r="AA44" s="7">
        <f t="shared" si="0"/>
        <v>0</v>
      </c>
      <c r="AB44" s="7">
        <f t="shared" si="0"/>
        <v>0</v>
      </c>
      <c r="AC44" s="7">
        <f t="shared" si="0"/>
        <v>0</v>
      </c>
      <c r="AD44" s="7">
        <f t="shared" si="0"/>
        <v>0</v>
      </c>
      <c r="AF44">
        <f>SUM(Q44:AE44)</f>
        <v>120</v>
      </c>
    </row>
    <row r="45" spans="12:32" x14ac:dyDescent="0.2">
      <c r="L45">
        <v>18</v>
      </c>
    </row>
    <row r="46" spans="12:32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D46" si="1">T43*T15</f>
        <v>240</v>
      </c>
      <c r="U46" s="3">
        <f t="shared" si="1"/>
        <v>0</v>
      </c>
      <c r="V46" s="3">
        <f t="shared" si="1"/>
        <v>0</v>
      </c>
      <c r="W46" s="3">
        <f t="shared" si="1"/>
        <v>0</v>
      </c>
      <c r="X46" s="3">
        <f t="shared" si="1"/>
        <v>0</v>
      </c>
      <c r="Y46" s="3">
        <f t="shared" si="1"/>
        <v>0</v>
      </c>
      <c r="Z46" s="3">
        <f t="shared" si="1"/>
        <v>0</v>
      </c>
      <c r="AA46" s="3">
        <f t="shared" si="1"/>
        <v>0</v>
      </c>
      <c r="AB46" s="3">
        <f t="shared" si="1"/>
        <v>0</v>
      </c>
      <c r="AC46" s="3">
        <f t="shared" si="1"/>
        <v>0</v>
      </c>
      <c r="AD46" s="3">
        <f t="shared" si="1"/>
        <v>0</v>
      </c>
      <c r="AF46">
        <f>SUM(Q46:AE46)</f>
        <v>240</v>
      </c>
    </row>
    <row r="47" spans="12:32" x14ac:dyDescent="0.2">
      <c r="L47">
        <v>16</v>
      </c>
    </row>
    <row r="48" spans="12:32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D48" si="2">T43*T16</f>
        <v>60</v>
      </c>
      <c r="U48" s="5">
        <f t="shared" si="2"/>
        <v>0</v>
      </c>
      <c r="V48" s="5">
        <f t="shared" si="2"/>
        <v>0</v>
      </c>
      <c r="W48" s="5">
        <f t="shared" si="2"/>
        <v>0</v>
      </c>
      <c r="X48" s="5">
        <f t="shared" si="2"/>
        <v>0</v>
      </c>
      <c r="Y48" s="5">
        <f t="shared" si="2"/>
        <v>0</v>
      </c>
      <c r="Z48" s="5">
        <f t="shared" si="2"/>
        <v>0</v>
      </c>
      <c r="AA48" s="5">
        <f t="shared" si="2"/>
        <v>0</v>
      </c>
      <c r="AB48" s="5">
        <f t="shared" si="2"/>
        <v>0</v>
      </c>
      <c r="AC48" s="5">
        <f t="shared" si="2"/>
        <v>0</v>
      </c>
      <c r="AD48" s="5">
        <f t="shared" si="2"/>
        <v>0</v>
      </c>
      <c r="AF48">
        <f>SUM(Q48:AE48)</f>
        <v>60</v>
      </c>
    </row>
    <row r="50" spans="15:32" x14ac:dyDescent="0.2">
      <c r="O50">
        <f>SUM(O44:O49)</f>
        <v>397</v>
      </c>
      <c r="AF50">
        <f>SUM(AF44:AF49)</f>
        <v>420</v>
      </c>
    </row>
    <row r="51" spans="15:32" hidden="1" x14ac:dyDescent="0.2"/>
    <row r="52" spans="15:32" hidden="1" x14ac:dyDescent="0.2">
      <c r="Q52">
        <v>17</v>
      </c>
      <c r="S52">
        <v>20</v>
      </c>
      <c r="AB52">
        <v>17</v>
      </c>
      <c r="AD52">
        <v>21</v>
      </c>
    </row>
    <row r="53" spans="15:32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>
        <f>AB52*AB14</f>
        <v>51</v>
      </c>
      <c r="AC53" s="7"/>
      <c r="AD53" s="7">
        <f>AD52*AD14</f>
        <v>84</v>
      </c>
      <c r="AF53">
        <f>SUM(Q53:AE53)</f>
        <v>175</v>
      </c>
    </row>
    <row r="54" spans="15:32" hidden="1" x14ac:dyDescent="0.2"/>
    <row r="55" spans="15:32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>
        <f>AB52*AB15</f>
        <v>68</v>
      </c>
      <c r="AC55" s="3"/>
      <c r="AD55" s="3">
        <f>AD52*AD15</f>
        <v>84</v>
      </c>
      <c r="AF55">
        <f>SUM(Q55:AE55)</f>
        <v>226</v>
      </c>
    </row>
    <row r="56" spans="15:32" hidden="1" x14ac:dyDescent="0.2"/>
    <row r="57" spans="15:32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>
        <f>AB52*AB16</f>
        <v>34</v>
      </c>
      <c r="AC57" s="5"/>
      <c r="AD57" s="5">
        <f>AD52*AD16</f>
        <v>0</v>
      </c>
      <c r="AF57">
        <f>SUM(Q57:AE57)</f>
        <v>68</v>
      </c>
    </row>
    <row r="58" spans="15:32" hidden="1" x14ac:dyDescent="0.2"/>
    <row r="59" spans="15:32" hidden="1" x14ac:dyDescent="0.2">
      <c r="O59">
        <f>SUM(O53:O58)</f>
        <v>397</v>
      </c>
      <c r="AF59">
        <f>SUM(AF53:AF58)</f>
        <v>469</v>
      </c>
    </row>
    <row r="60" spans="15:32" hidden="1" x14ac:dyDescent="0.2"/>
    <row r="61" spans="15:32" hidden="1" x14ac:dyDescent="0.2"/>
    <row r="62" spans="15:32" hidden="1" x14ac:dyDescent="0.2"/>
  </sheetData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AFD9-9DD8-4EDA-8D44-59E4DBF1E19F}">
  <dimension ref="L10:AK62"/>
  <sheetViews>
    <sheetView tabSelected="1" topLeftCell="H7" zoomScale="160" zoomScaleNormal="160" workbookViewId="0">
      <selection activeCell="AJ43" sqref="AJ43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9" width="10.85546875" bestFit="1" customWidth="1"/>
    <col min="30" max="35" width="0" hidden="1" customWidth="1"/>
  </cols>
  <sheetData>
    <row r="10" spans="15:35" x14ac:dyDescent="0.2">
      <c r="V10" t="s">
        <v>11</v>
      </c>
      <c r="AG10" t="s">
        <v>12</v>
      </c>
      <c r="AH10" s="1"/>
    </row>
    <row r="11" spans="15:35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C11" s="1">
        <v>43130</v>
      </c>
      <c r="AE11" s="1">
        <v>31200</v>
      </c>
      <c r="AG11" s="1">
        <v>42450</v>
      </c>
      <c r="AI11" s="1">
        <v>30380</v>
      </c>
    </row>
    <row r="12" spans="15:35" x14ac:dyDescent="0.2">
      <c r="O12" t="s">
        <v>10</v>
      </c>
      <c r="Q12" t="s">
        <v>0</v>
      </c>
      <c r="S12" t="s">
        <v>1</v>
      </c>
      <c r="AE12" t="s">
        <v>4</v>
      </c>
      <c r="AG12" t="s">
        <v>9</v>
      </c>
      <c r="AI12" t="s">
        <v>5</v>
      </c>
    </row>
    <row r="13" spans="15:35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19" t="s">
        <v>22</v>
      </c>
      <c r="AC13" s="15" t="s">
        <v>23</v>
      </c>
      <c r="AD13">
        <v>611</v>
      </c>
      <c r="AE13">
        <v>612</v>
      </c>
      <c r="AF13">
        <v>613</v>
      </c>
      <c r="AG13" s="13">
        <v>614</v>
      </c>
      <c r="AI13" s="13"/>
    </row>
    <row r="14" spans="15:35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3</v>
      </c>
      <c r="V14" s="7">
        <v>2</v>
      </c>
      <c r="W14" s="7">
        <v>3</v>
      </c>
      <c r="X14" s="7">
        <v>2</v>
      </c>
      <c r="Y14" s="20"/>
      <c r="Z14" s="7">
        <v>0</v>
      </c>
      <c r="AA14" s="7">
        <v>1</v>
      </c>
      <c r="AB14" s="7">
        <v>3</v>
      </c>
      <c r="AC14" s="7">
        <v>2</v>
      </c>
      <c r="AD14" s="7">
        <v>2</v>
      </c>
      <c r="AE14" s="7">
        <v>4</v>
      </c>
      <c r="AF14" s="7">
        <v>2</v>
      </c>
      <c r="AG14" s="7">
        <v>3</v>
      </c>
      <c r="AH14" s="7">
        <v>2</v>
      </c>
      <c r="AI14" s="7">
        <v>4</v>
      </c>
    </row>
    <row r="15" spans="15:35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5</v>
      </c>
      <c r="V15" s="3">
        <v>5</v>
      </c>
      <c r="W15" s="3">
        <v>5</v>
      </c>
      <c r="X15" s="3">
        <v>5</v>
      </c>
      <c r="Y15" s="20"/>
      <c r="Z15" s="3">
        <v>2</v>
      </c>
      <c r="AA15" s="3">
        <v>2</v>
      </c>
      <c r="AB15" s="3">
        <v>0</v>
      </c>
      <c r="AC15" s="3">
        <v>2</v>
      </c>
      <c r="AD15" s="3">
        <v>5</v>
      </c>
      <c r="AE15" s="3">
        <v>2</v>
      </c>
      <c r="AF15" s="3">
        <v>5</v>
      </c>
      <c r="AG15" s="3">
        <v>4</v>
      </c>
      <c r="AH15" s="3">
        <v>2</v>
      </c>
      <c r="AI15" s="3">
        <v>4</v>
      </c>
    </row>
    <row r="16" spans="15:35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1</v>
      </c>
      <c r="W16" s="5">
        <v>0</v>
      </c>
      <c r="X16" s="5">
        <v>1</v>
      </c>
      <c r="Y16" s="20"/>
      <c r="Z16" s="5">
        <v>2</v>
      </c>
      <c r="AA16" s="5">
        <v>1</v>
      </c>
      <c r="AB16" s="5">
        <v>2</v>
      </c>
      <c r="AC16" s="5">
        <v>1</v>
      </c>
      <c r="AD16" s="5">
        <v>1</v>
      </c>
      <c r="AE16" s="5">
        <v>3</v>
      </c>
      <c r="AF16" s="5">
        <v>1</v>
      </c>
      <c r="AG16" s="5">
        <v>2</v>
      </c>
      <c r="AH16" s="5">
        <v>2</v>
      </c>
      <c r="AI16" s="5">
        <v>0</v>
      </c>
    </row>
    <row r="17" spans="15:37" x14ac:dyDescent="0.2">
      <c r="Y17" s="20"/>
    </row>
    <row r="18" spans="15:37" hidden="1" x14ac:dyDescent="0.2">
      <c r="Y18" s="20"/>
    </row>
    <row r="19" spans="15:37" hidden="1" x14ac:dyDescent="0.2">
      <c r="Y19" s="20"/>
    </row>
    <row r="20" spans="15:37" hidden="1" x14ac:dyDescent="0.2">
      <c r="Y20" s="20"/>
    </row>
    <row r="21" spans="15:37" hidden="1" x14ac:dyDescent="0.2">
      <c r="Y21" s="20"/>
    </row>
    <row r="22" spans="15:37" hidden="1" x14ac:dyDescent="0.2">
      <c r="Y22" s="20"/>
    </row>
    <row r="23" spans="15:37" hidden="1" x14ac:dyDescent="0.2">
      <c r="Y23" s="20"/>
    </row>
    <row r="24" spans="15:37" hidden="1" x14ac:dyDescent="0.2">
      <c r="Y24" s="20"/>
    </row>
    <row r="25" spans="15:37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>
        <f>22*V14</f>
        <v>44</v>
      </c>
      <c r="W25" s="7"/>
      <c r="X25" s="7"/>
      <c r="Y25" s="20"/>
      <c r="Z25" s="7"/>
      <c r="AA25" s="7"/>
      <c r="AB25" s="7"/>
      <c r="AC25" s="7"/>
      <c r="AD25" s="7"/>
      <c r="AE25" s="7">
        <f>18*AE14</f>
        <v>72</v>
      </c>
      <c r="AF25" s="7"/>
      <c r="AG25" s="7"/>
      <c r="AH25" s="7"/>
      <c r="AI25" s="7">
        <f>22*AI14</f>
        <v>88</v>
      </c>
      <c r="AK25">
        <f>SUM(S25:AJ25)</f>
        <v>306</v>
      </c>
    </row>
    <row r="26" spans="15:37" hidden="1" x14ac:dyDescent="0.2">
      <c r="Y26" s="20"/>
    </row>
    <row r="27" spans="15:37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110</v>
      </c>
      <c r="V27" s="3">
        <f>22*V15</f>
        <v>110</v>
      </c>
      <c r="W27" s="3"/>
      <c r="X27" s="3"/>
      <c r="Y27" s="20"/>
      <c r="Z27" s="3"/>
      <c r="AA27" s="3"/>
      <c r="AB27" s="3"/>
      <c r="AC27" s="3"/>
      <c r="AD27" s="3"/>
      <c r="AE27" s="3">
        <f>18*AE15</f>
        <v>36</v>
      </c>
      <c r="AF27" s="3"/>
      <c r="AG27" s="3"/>
      <c r="AH27" s="3"/>
      <c r="AI27" s="3">
        <f>22*AI15</f>
        <v>88</v>
      </c>
      <c r="AK27">
        <f>SUM(Q27:AJ27)</f>
        <v>380</v>
      </c>
    </row>
    <row r="28" spans="15:37" hidden="1" x14ac:dyDescent="0.2">
      <c r="Y28" s="20"/>
    </row>
    <row r="29" spans="15:37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22</v>
      </c>
      <c r="W29" s="5"/>
      <c r="X29" s="5"/>
      <c r="Y29" s="20"/>
      <c r="Z29" s="5"/>
      <c r="AA29" s="5"/>
      <c r="AB29" s="5"/>
      <c r="AC29" s="5"/>
      <c r="AD29" s="5"/>
      <c r="AE29" s="5">
        <f>18*AE16</f>
        <v>54</v>
      </c>
      <c r="AF29" s="5"/>
      <c r="AG29" s="5"/>
      <c r="AH29" s="5"/>
      <c r="AI29" s="5">
        <f>22*AI16</f>
        <v>0</v>
      </c>
      <c r="AK29">
        <f>SUM(Q29:AJ29)</f>
        <v>76</v>
      </c>
    </row>
    <row r="30" spans="15:37" hidden="1" x14ac:dyDescent="0.2">
      <c r="Y30" s="20"/>
    </row>
    <row r="31" spans="15:37" hidden="1" x14ac:dyDescent="0.2">
      <c r="Y31" s="20"/>
    </row>
    <row r="32" spans="15:37" hidden="1" x14ac:dyDescent="0.2">
      <c r="Y32" s="20"/>
    </row>
    <row r="33" spans="12:37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>
        <f>22*V14</f>
        <v>44</v>
      </c>
      <c r="W33" s="7"/>
      <c r="X33" s="7"/>
      <c r="Y33" s="20"/>
      <c r="Z33" s="7"/>
      <c r="AA33" s="7"/>
      <c r="AB33" s="7"/>
      <c r="AC33" s="7"/>
      <c r="AD33" s="7"/>
      <c r="AE33" s="7">
        <f>18*AE14</f>
        <v>72</v>
      </c>
      <c r="AF33" s="7"/>
      <c r="AG33" s="7"/>
      <c r="AH33" s="7"/>
      <c r="AI33" s="7">
        <f>22*AI14</f>
        <v>88</v>
      </c>
      <c r="AK33">
        <f>SUM(Q33:AJ33)</f>
        <v>270</v>
      </c>
    </row>
    <row r="34" spans="12:37" hidden="1" x14ac:dyDescent="0.2">
      <c r="Y34" s="20"/>
    </row>
    <row r="35" spans="12:37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110</v>
      </c>
      <c r="V35" s="3">
        <f>22*V15</f>
        <v>110</v>
      </c>
      <c r="W35" s="3"/>
      <c r="X35" s="3"/>
      <c r="Y35" s="20"/>
      <c r="Z35" s="3"/>
      <c r="AA35" s="3"/>
      <c r="AB35" s="3"/>
      <c r="AC35" s="3"/>
      <c r="AD35" s="3"/>
      <c r="AE35" s="3">
        <f>18*AE15</f>
        <v>36</v>
      </c>
      <c r="AF35" s="3"/>
      <c r="AG35" s="3"/>
      <c r="AH35" s="3"/>
      <c r="AI35" s="3">
        <f>22*AI15</f>
        <v>88</v>
      </c>
      <c r="AK35">
        <f>SUM(Q35:AJ35)</f>
        <v>380</v>
      </c>
    </row>
    <row r="36" spans="12:37" hidden="1" x14ac:dyDescent="0.2">
      <c r="Y36" s="20"/>
    </row>
    <row r="37" spans="12:37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22</v>
      </c>
      <c r="W37" s="5"/>
      <c r="X37" s="5"/>
      <c r="Y37" s="20"/>
      <c r="Z37" s="5"/>
      <c r="AA37" s="5"/>
      <c r="AB37" s="5"/>
      <c r="AC37" s="5"/>
      <c r="AD37" s="5"/>
      <c r="AE37" s="5">
        <f>18*AE16</f>
        <v>54</v>
      </c>
      <c r="AF37" s="5"/>
      <c r="AG37" s="5"/>
      <c r="AH37" s="5"/>
      <c r="AI37" s="5">
        <f>22*AI16</f>
        <v>0</v>
      </c>
      <c r="AK37">
        <f>SUM(Q37:AJ37)</f>
        <v>112</v>
      </c>
    </row>
    <row r="38" spans="12:37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2:37" hidden="1" x14ac:dyDescent="0.2">
      <c r="L39">
        <v>22</v>
      </c>
      <c r="Y39" s="20"/>
    </row>
    <row r="40" spans="12:37" x14ac:dyDescent="0.2">
      <c r="Y40" s="20"/>
    </row>
    <row r="41" spans="12:37" x14ac:dyDescent="0.2">
      <c r="Y41" s="20"/>
    </row>
    <row r="42" spans="12:37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19" t="s">
        <v>22</v>
      </c>
      <c r="AC42" s="15" t="s">
        <v>23</v>
      </c>
      <c r="AD42" s="11"/>
      <c r="AE42" s="11"/>
      <c r="AF42" s="11"/>
      <c r="AG42" s="12"/>
      <c r="AH42" s="11"/>
      <c r="AI42" s="12"/>
    </row>
    <row r="43" spans="12:37" x14ac:dyDescent="0.2">
      <c r="L43">
        <v>20</v>
      </c>
      <c r="Q43">
        <v>0</v>
      </c>
      <c r="T43">
        <v>0</v>
      </c>
      <c r="U43">
        <v>3</v>
      </c>
      <c r="V43">
        <v>20</v>
      </c>
      <c r="W43">
        <v>3</v>
      </c>
      <c r="X43">
        <v>14</v>
      </c>
      <c r="Y43" s="20"/>
      <c r="Z43">
        <v>3</v>
      </c>
      <c r="AA43">
        <v>7</v>
      </c>
      <c r="AB43">
        <v>3</v>
      </c>
      <c r="AC43">
        <v>7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</row>
    <row r="44" spans="12:37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9</v>
      </c>
      <c r="V44" s="7">
        <f>V43*V14</f>
        <v>40</v>
      </c>
      <c r="W44" s="7">
        <f>W43*W14</f>
        <v>9</v>
      </c>
      <c r="X44" s="7">
        <f>X43*X14</f>
        <v>28</v>
      </c>
      <c r="Y44" s="20"/>
      <c r="Z44" s="7">
        <f>Z43*Z14</f>
        <v>0</v>
      </c>
      <c r="AA44" s="7">
        <f>AA43*AA14</f>
        <v>7</v>
      </c>
      <c r="AB44" s="7">
        <f t="shared" ref="AB44:AI44" si="0">AB43*AB14</f>
        <v>9</v>
      </c>
      <c r="AC44" s="7">
        <f t="shared" si="0"/>
        <v>14</v>
      </c>
      <c r="AD44" s="7">
        <f t="shared" si="0"/>
        <v>0</v>
      </c>
      <c r="AE44" s="7">
        <f t="shared" si="0"/>
        <v>0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K44">
        <f>SUM(Q44:AJ44)</f>
        <v>116</v>
      </c>
    </row>
    <row r="45" spans="12:37" x14ac:dyDescent="0.2">
      <c r="L45">
        <v>18</v>
      </c>
      <c r="Y45" s="20"/>
    </row>
    <row r="46" spans="12:37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I46" si="1">T43*T15</f>
        <v>0</v>
      </c>
      <c r="U46" s="3">
        <f t="shared" ref="U46" si="2">U43*U15</f>
        <v>15</v>
      </c>
      <c r="V46" s="3">
        <f t="shared" si="1"/>
        <v>100</v>
      </c>
      <c r="W46" s="3">
        <f t="shared" ref="W46" si="3">W43*W15</f>
        <v>15</v>
      </c>
      <c r="X46" s="3">
        <f t="shared" si="1"/>
        <v>70</v>
      </c>
      <c r="Y46" s="20"/>
      <c r="Z46" s="3">
        <f t="shared" ref="Z46" si="4">Z43*Z15</f>
        <v>6</v>
      </c>
      <c r="AA46" s="3">
        <f t="shared" si="1"/>
        <v>14</v>
      </c>
      <c r="AB46" s="3">
        <f t="shared" ref="AB46" si="5">AB43*AB15</f>
        <v>0</v>
      </c>
      <c r="AC46" s="3">
        <f t="shared" si="1"/>
        <v>14</v>
      </c>
      <c r="AD46" s="3">
        <f t="shared" si="1"/>
        <v>0</v>
      </c>
      <c r="AE46" s="3">
        <f t="shared" si="1"/>
        <v>0</v>
      </c>
      <c r="AF46" s="3">
        <f t="shared" si="1"/>
        <v>0</v>
      </c>
      <c r="AG46" s="3">
        <f t="shared" si="1"/>
        <v>0</v>
      </c>
      <c r="AH46" s="3">
        <f t="shared" si="1"/>
        <v>0</v>
      </c>
      <c r="AI46" s="3">
        <f t="shared" si="1"/>
        <v>0</v>
      </c>
      <c r="AK46">
        <f>SUM(Q46:AJ46)</f>
        <v>234</v>
      </c>
    </row>
    <row r="47" spans="12:37" x14ac:dyDescent="0.2">
      <c r="L47">
        <v>16</v>
      </c>
      <c r="Y47" s="20"/>
    </row>
    <row r="48" spans="12:37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I48" si="6">T43*T16</f>
        <v>0</v>
      </c>
      <c r="U48" s="5">
        <f t="shared" ref="U48" si="7">U43*U16</f>
        <v>0</v>
      </c>
      <c r="V48" s="5">
        <f t="shared" si="6"/>
        <v>20</v>
      </c>
      <c r="W48" s="5">
        <f t="shared" ref="W48" si="8">W43*W16</f>
        <v>0</v>
      </c>
      <c r="X48" s="5">
        <f t="shared" si="6"/>
        <v>14</v>
      </c>
      <c r="Y48" s="20"/>
      <c r="Z48" s="5">
        <f t="shared" ref="Z48" si="9">Z43*Z16</f>
        <v>6</v>
      </c>
      <c r="AA48" s="5">
        <f t="shared" si="6"/>
        <v>7</v>
      </c>
      <c r="AB48" s="5">
        <f t="shared" ref="AB48" si="10">AB43*AB16</f>
        <v>6</v>
      </c>
      <c r="AC48" s="5">
        <f t="shared" si="6"/>
        <v>7</v>
      </c>
      <c r="AD48" s="5">
        <f t="shared" si="6"/>
        <v>0</v>
      </c>
      <c r="AE48" s="5">
        <f t="shared" si="6"/>
        <v>0</v>
      </c>
      <c r="AF48" s="5">
        <f t="shared" si="6"/>
        <v>0</v>
      </c>
      <c r="AG48" s="5">
        <f t="shared" si="6"/>
        <v>0</v>
      </c>
      <c r="AH48" s="5">
        <f t="shared" si="6"/>
        <v>0</v>
      </c>
      <c r="AI48" s="5">
        <f t="shared" si="6"/>
        <v>0</v>
      </c>
      <c r="AK48">
        <f>SUM(Q48:AJ48)</f>
        <v>60</v>
      </c>
    </row>
    <row r="49" spans="15:37" x14ac:dyDescent="0.2">
      <c r="Y49" s="20"/>
    </row>
    <row r="50" spans="15:37" x14ac:dyDescent="0.2">
      <c r="O50">
        <f>SUM(O44:O49)</f>
        <v>397</v>
      </c>
      <c r="Y50" s="20"/>
      <c r="AK50">
        <f>SUM(AK44:AK49)</f>
        <v>410</v>
      </c>
    </row>
    <row r="51" spans="15:37" hidden="1" x14ac:dyDescent="0.2"/>
    <row r="52" spans="15:37" hidden="1" x14ac:dyDescent="0.2">
      <c r="Q52">
        <v>17</v>
      </c>
      <c r="S52">
        <v>20</v>
      </c>
      <c r="AG52">
        <v>17</v>
      </c>
      <c r="AI52">
        <v>21</v>
      </c>
    </row>
    <row r="53" spans="15:37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>
        <f>AG52*AG14</f>
        <v>51</v>
      </c>
      <c r="AH53" s="7"/>
      <c r="AI53" s="7">
        <f>AI52*AI14</f>
        <v>84</v>
      </c>
      <c r="AK53">
        <f>SUM(Q53:AJ53)</f>
        <v>175</v>
      </c>
    </row>
    <row r="54" spans="15:37" hidden="1" x14ac:dyDescent="0.2"/>
    <row r="55" spans="15:37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>
        <f>AG52*AG15</f>
        <v>68</v>
      </c>
      <c r="AH55" s="3"/>
      <c r="AI55" s="3">
        <f>AI52*AI15</f>
        <v>84</v>
      </c>
      <c r="AK55">
        <f>SUM(Q55:AJ55)</f>
        <v>226</v>
      </c>
    </row>
    <row r="56" spans="15:37" hidden="1" x14ac:dyDescent="0.2"/>
    <row r="57" spans="15:37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>
        <f>AG52*AG16</f>
        <v>34</v>
      </c>
      <c r="AH57" s="5"/>
      <c r="AI57" s="5">
        <f>AI52*AI16</f>
        <v>0</v>
      </c>
      <c r="AK57">
        <f>SUM(Q57:AJ57)</f>
        <v>68</v>
      </c>
    </row>
    <row r="58" spans="15:37" hidden="1" x14ac:dyDescent="0.2"/>
    <row r="59" spans="15:37" hidden="1" x14ac:dyDescent="0.2">
      <c r="O59">
        <f>SUM(O53:O58)</f>
        <v>397</v>
      </c>
      <c r="AK59">
        <f>SUM(AK53:AK58)</f>
        <v>469</v>
      </c>
    </row>
    <row r="60" spans="15:37" hidden="1" x14ac:dyDescent="0.2"/>
    <row r="61" spans="15:37" hidden="1" x14ac:dyDescent="0.2"/>
    <row r="62" spans="15:37" hidden="1" x14ac:dyDescent="0.2"/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исходный по сир 44</vt:lpstr>
      <vt:lpstr>Лист1 (2)</vt:lpstr>
      <vt:lpstr>исходный по сир 6.1 и 6.2</vt:lpstr>
      <vt:lpstr>ПОСЛЕДНИЙ ВАР С БАШНЯМИ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2</cp:lastModifiedBy>
  <dcterms:created xsi:type="dcterms:W3CDTF">2026-04-02T08:10:54Z</dcterms:created>
  <dcterms:modified xsi:type="dcterms:W3CDTF">2026-05-07T13:29:31Z</dcterms:modified>
</cp:coreProperties>
</file>