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62) 02-01_Объекты реновации_от Фалелеева Михаила_2026\(01) ОБМЕН\"/>
    </mc:Choice>
  </mc:AlternateContent>
  <bookViews>
    <workbookView xWindow="0" yWindow="0" windowWidth="28800" windowHeight="12345"/>
  </bookViews>
  <sheets>
    <sheet name="исходный по сир 44" sheetId="1" r:id="rId1"/>
    <sheet name="Лист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5" i="1" l="1"/>
  <c r="AA43" i="1"/>
  <c r="AA41" i="1"/>
  <c r="AC45" i="1"/>
  <c r="AC43" i="1"/>
  <c r="AC41" i="1"/>
  <c r="Q41" i="1"/>
  <c r="Q43" i="1"/>
  <c r="U45" i="1"/>
  <c r="U43" i="1"/>
  <c r="U41" i="1"/>
  <c r="V41" i="2"/>
  <c r="V43" i="2"/>
  <c r="V45" i="2"/>
  <c r="AA45" i="2"/>
  <c r="AA43" i="2"/>
  <c r="AA41" i="2"/>
  <c r="Z45" i="2"/>
  <c r="Z43" i="2"/>
  <c r="Z41" i="2"/>
  <c r="O47" i="1"/>
  <c r="O56" i="1"/>
  <c r="AC54" i="1"/>
  <c r="AC52" i="1"/>
  <c r="AC50" i="1"/>
  <c r="S54" i="1"/>
  <c r="S52" i="1"/>
  <c r="S50" i="1"/>
  <c r="AA54" i="1"/>
  <c r="AA52" i="1"/>
  <c r="AA50" i="1"/>
  <c r="Q54" i="1"/>
  <c r="Q52" i="1"/>
  <c r="Q50" i="1"/>
  <c r="O48" i="2"/>
  <c r="AB45" i="2"/>
  <c r="U45" i="2"/>
  <c r="Q45" i="2"/>
  <c r="AB43" i="2"/>
  <c r="U43" i="2"/>
  <c r="Q43" i="2"/>
  <c r="AB41" i="2"/>
  <c r="U41" i="2"/>
  <c r="Q41" i="2"/>
  <c r="AD37" i="2"/>
  <c r="Z37" i="2"/>
  <c r="U37" i="2"/>
  <c r="AG37" i="2" s="1"/>
  <c r="Q37" i="2"/>
  <c r="AD35" i="2"/>
  <c r="Z35" i="2"/>
  <c r="U35" i="2"/>
  <c r="Q35" i="2"/>
  <c r="AD33" i="2"/>
  <c r="Z33" i="2"/>
  <c r="U33" i="2"/>
  <c r="Q33" i="2"/>
  <c r="AD29" i="2"/>
  <c r="Z29" i="2"/>
  <c r="U29" i="2"/>
  <c r="AG29" i="2" s="1"/>
  <c r="S29" i="2"/>
  <c r="AD27" i="2"/>
  <c r="Z27" i="2"/>
  <c r="U27" i="2"/>
  <c r="S27" i="2"/>
  <c r="AD25" i="2"/>
  <c r="Z25" i="2"/>
  <c r="U25" i="2"/>
  <c r="S25" i="2"/>
  <c r="Q45" i="1"/>
  <c r="AC37" i="1"/>
  <c r="AC35" i="1"/>
  <c r="AC33" i="1"/>
  <c r="Y37" i="1"/>
  <c r="Y35" i="1"/>
  <c r="Y27" i="1"/>
  <c r="Y33" i="1"/>
  <c r="U37" i="1"/>
  <c r="U35" i="1"/>
  <c r="U33" i="1"/>
  <c r="Q37" i="1"/>
  <c r="Q35" i="1"/>
  <c r="Q33" i="1"/>
  <c r="S29" i="1"/>
  <c r="AC29" i="1"/>
  <c r="Y29" i="1"/>
  <c r="U29" i="1"/>
  <c r="U27" i="1"/>
  <c r="AC25" i="1"/>
  <c r="Y25" i="1"/>
  <c r="U25" i="1"/>
  <c r="S25" i="1"/>
  <c r="AC27" i="1"/>
  <c r="S27" i="1"/>
  <c r="AE29" i="1" l="1"/>
  <c r="AE25" i="1"/>
  <c r="AE50" i="1"/>
  <c r="AE52" i="1"/>
  <c r="AE54" i="1"/>
  <c r="AG45" i="2"/>
  <c r="AG43" i="2"/>
  <c r="AG25" i="2"/>
  <c r="AG35" i="2"/>
  <c r="AG27" i="2"/>
  <c r="AG41" i="2"/>
  <c r="AG33" i="2"/>
  <c r="AE43" i="1"/>
  <c r="AE45" i="1"/>
  <c r="AE41" i="1"/>
  <c r="AE35" i="1"/>
  <c r="AE37" i="1"/>
  <c r="AE33" i="1"/>
  <c r="AE27" i="1"/>
  <c r="AE47" i="1" l="1"/>
  <c r="AE56" i="1"/>
  <c r="AG48" i="2"/>
</calcChain>
</file>

<file path=xl/sharedStrings.xml><?xml version="1.0" encoding="utf-8"?>
<sst xmlns="http://schemas.openxmlformats.org/spreadsheetml/2006/main" count="57" uniqueCount="15">
  <si>
    <t>Секция 1</t>
  </si>
  <si>
    <t>Секция 2</t>
  </si>
  <si>
    <t>Секция 3</t>
  </si>
  <si>
    <t>Секция 4</t>
  </si>
  <si>
    <t>Секция 5</t>
  </si>
  <si>
    <t>Секция 7</t>
  </si>
  <si>
    <t>1комн</t>
  </si>
  <si>
    <t>2комн</t>
  </si>
  <si>
    <t>3комн</t>
  </si>
  <si>
    <t>Секция 6</t>
  </si>
  <si>
    <t>Требуемое</t>
  </si>
  <si>
    <t>угловая</t>
  </si>
  <si>
    <t>возле НИИ</t>
  </si>
  <si>
    <t>Секция 5.1</t>
  </si>
  <si>
    <t>Секция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</si>
</sst>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/>
    <xf numFmtId="3" fontId="0" fillId="5" borderId="0" xfId="0" applyNumberFormat="1" applyFill="1" applyAlignment="1">
      <alignment horizontal="left"/>
    </xf>
    <xf numFmtId="0" fontId="1" fillId="0" borderId="0" xfId="0" applyFont="1"/>
    <xf numFmtId="0" fontId="1" fillId="5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0:AE56"/>
  <sheetViews>
    <sheetView tabSelected="1" topLeftCell="K6" zoomScaleNormal="100" workbookViewId="0">
      <selection activeCell="U14" sqref="U14"/>
    </sheetView>
  </sheetViews>
  <sheetFormatPr defaultRowHeight="12.75" x14ac:dyDescent="0.2"/>
  <sheetData>
    <row r="10" spans="15:29" x14ac:dyDescent="0.2">
      <c r="U10" t="s">
        <v>11</v>
      </c>
      <c r="AA10" t="s">
        <v>12</v>
      </c>
      <c r="AB10" s="1"/>
    </row>
    <row r="11" spans="15:29" x14ac:dyDescent="0.2">
      <c r="Q11" s="1">
        <v>28950</v>
      </c>
      <c r="S11" s="1">
        <v>21900</v>
      </c>
      <c r="U11" s="1">
        <v>29550</v>
      </c>
      <c r="W11" s="1">
        <v>43130</v>
      </c>
      <c r="Y11" s="1">
        <v>31200</v>
      </c>
      <c r="AA11" s="1">
        <v>42450</v>
      </c>
      <c r="AC11" s="1">
        <v>30380</v>
      </c>
    </row>
    <row r="12" spans="15:29" x14ac:dyDescent="0.2">
      <c r="O12" t="s">
        <v>10</v>
      </c>
      <c r="Q12" t="s">
        <v>0</v>
      </c>
      <c r="S12" t="s">
        <v>1</v>
      </c>
      <c r="U12" t="s">
        <v>2</v>
      </c>
      <c r="W12" t="s">
        <v>3</v>
      </c>
      <c r="Y12" t="s">
        <v>4</v>
      </c>
      <c r="AA12" t="s">
        <v>9</v>
      </c>
      <c r="AC12" t="s">
        <v>5</v>
      </c>
    </row>
    <row r="14" spans="15:29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3</v>
      </c>
      <c r="V14" s="7"/>
      <c r="W14" s="7">
        <v>4</v>
      </c>
      <c r="X14" s="7"/>
      <c r="Y14" s="7">
        <v>1</v>
      </c>
      <c r="Z14" s="7"/>
      <c r="AA14" s="7">
        <v>0</v>
      </c>
      <c r="AB14" s="7"/>
      <c r="AC14" s="7">
        <v>1</v>
      </c>
    </row>
    <row r="15" spans="15:29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2</v>
      </c>
      <c r="V15" s="3"/>
      <c r="W15" s="3">
        <v>1</v>
      </c>
      <c r="X15" s="3"/>
      <c r="Y15" s="3">
        <v>3</v>
      </c>
      <c r="Z15" s="3"/>
      <c r="AA15" s="3">
        <v>6</v>
      </c>
      <c r="AB15" s="3"/>
      <c r="AC15" s="3">
        <v>4</v>
      </c>
    </row>
    <row r="16" spans="15:29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/>
      <c r="W16" s="5">
        <v>2</v>
      </c>
      <c r="X16" s="5"/>
      <c r="Y16" s="5">
        <v>1</v>
      </c>
      <c r="Z16" s="5"/>
      <c r="AA16" s="5">
        <v>1</v>
      </c>
      <c r="AB16" s="5"/>
      <c r="AC16" s="5">
        <v>0</v>
      </c>
    </row>
    <row r="25" spans="15:3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/>
      <c r="W25" s="7"/>
      <c r="X25" s="7"/>
      <c r="Y25" s="7">
        <f>18*Y14</f>
        <v>18</v>
      </c>
      <c r="Z25" s="7"/>
      <c r="AA25" s="7"/>
      <c r="AB25" s="7"/>
      <c r="AC25" s="7">
        <f>22*AC14</f>
        <v>22</v>
      </c>
      <c r="AE25">
        <f>SUM(S25:AD25)</f>
        <v>142</v>
      </c>
    </row>
    <row r="27" spans="15:3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44</v>
      </c>
      <c r="V27" s="3"/>
      <c r="W27" s="3"/>
      <c r="X27" s="3"/>
      <c r="Y27" s="3">
        <f>18*Y15</f>
        <v>54</v>
      </c>
      <c r="Z27" s="3"/>
      <c r="AA27" s="3"/>
      <c r="AB27" s="3"/>
      <c r="AC27" s="3">
        <f>22*AC15</f>
        <v>88</v>
      </c>
      <c r="AE27">
        <f>SUM(Q27:AD27)</f>
        <v>222</v>
      </c>
    </row>
    <row r="29" spans="15:3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>
        <f>18*Y16</f>
        <v>18</v>
      </c>
      <c r="Z29" s="5"/>
      <c r="AA29" s="5"/>
      <c r="AB29" s="5"/>
      <c r="AC29" s="5">
        <f>22*AC16</f>
        <v>0</v>
      </c>
      <c r="AE29">
        <f>SUM(Q29:AD29)</f>
        <v>40</v>
      </c>
    </row>
    <row r="33" spans="12:3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/>
      <c r="W33" s="7"/>
      <c r="X33" s="7"/>
      <c r="Y33" s="7">
        <f>18*Y14</f>
        <v>18</v>
      </c>
      <c r="Z33" s="7"/>
      <c r="AA33" s="7"/>
      <c r="AB33" s="7"/>
      <c r="AC33" s="7">
        <f>22*AC14</f>
        <v>22</v>
      </c>
      <c r="AE33">
        <f>SUM(Q33:AD33)</f>
        <v>106</v>
      </c>
    </row>
    <row r="35" spans="12:3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44</v>
      </c>
      <c r="V35" s="3"/>
      <c r="W35" s="3"/>
      <c r="X35" s="3"/>
      <c r="Y35" s="3">
        <f>18*Y15</f>
        <v>54</v>
      </c>
      <c r="Z35" s="3"/>
      <c r="AA35" s="3"/>
      <c r="AB35" s="3"/>
      <c r="AC35" s="3">
        <f>22*AC15</f>
        <v>88</v>
      </c>
      <c r="AE35">
        <f>SUM(Q35:AD35)</f>
        <v>222</v>
      </c>
    </row>
    <row r="37" spans="12:3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>
        <f>18*Y16</f>
        <v>18</v>
      </c>
      <c r="Z37" s="5"/>
      <c r="AA37" s="5"/>
      <c r="AB37" s="5"/>
      <c r="AC37" s="5">
        <f>22*AC16</f>
        <v>0</v>
      </c>
      <c r="AE37">
        <f>SUM(Q37:AD37)</f>
        <v>76</v>
      </c>
    </row>
    <row r="38" spans="12:31" x14ac:dyDescent="0.2">
      <c r="L38">
        <v>22</v>
      </c>
    </row>
    <row r="39" spans="12:31" x14ac:dyDescent="0.2">
      <c r="Q39" s="9" t="s">
        <v>0</v>
      </c>
      <c r="R39" s="9"/>
      <c r="S39" s="9" t="s">
        <v>1</v>
      </c>
      <c r="T39" s="9"/>
      <c r="U39" s="10" t="s">
        <v>2</v>
      </c>
      <c r="V39" s="9"/>
      <c r="W39" s="9" t="s">
        <v>3</v>
      </c>
      <c r="X39" s="9"/>
      <c r="Y39" s="9" t="s">
        <v>4</v>
      </c>
      <c r="Z39" s="9"/>
      <c r="AA39" s="10" t="s">
        <v>9</v>
      </c>
      <c r="AB39" s="9"/>
      <c r="AC39" s="10" t="s">
        <v>5</v>
      </c>
    </row>
    <row r="40" spans="12:31" x14ac:dyDescent="0.2">
      <c r="L40">
        <v>20</v>
      </c>
      <c r="Q40">
        <v>0</v>
      </c>
      <c r="U40">
        <v>22</v>
      </c>
      <c r="AA40">
        <v>16</v>
      </c>
      <c r="AC40">
        <v>16</v>
      </c>
    </row>
    <row r="41" spans="12:31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U40*U14*2</f>
        <v>132</v>
      </c>
      <c r="V41" s="7"/>
      <c r="W41" s="7"/>
      <c r="X41" s="7"/>
      <c r="Y41" s="7"/>
      <c r="Z41" s="7"/>
      <c r="AA41" s="7">
        <f>AA40*AA14</f>
        <v>0</v>
      </c>
      <c r="AB41" s="7"/>
      <c r="AC41" s="7">
        <f>AC40*AC14</f>
        <v>16</v>
      </c>
      <c r="AE41">
        <f>SUM(Q41:AD41)</f>
        <v>148</v>
      </c>
    </row>
    <row r="42" spans="12:31" x14ac:dyDescent="0.2">
      <c r="L42">
        <v>18</v>
      </c>
    </row>
    <row r="43" spans="12:31" x14ac:dyDescent="0.2">
      <c r="O43" s="2">
        <v>241</v>
      </c>
      <c r="P43" s="3" t="s">
        <v>7</v>
      </c>
      <c r="Q43" s="3">
        <f>Q40*Q15</f>
        <v>0</v>
      </c>
      <c r="R43" s="3"/>
      <c r="S43" s="3"/>
      <c r="T43" s="3"/>
      <c r="U43" s="3">
        <f>U40*U15*2</f>
        <v>88</v>
      </c>
      <c r="V43" s="3"/>
      <c r="W43" s="3"/>
      <c r="X43" s="3"/>
      <c r="Y43" s="3"/>
      <c r="Z43" s="3"/>
      <c r="AA43" s="3">
        <f>AA40*AA15</f>
        <v>96</v>
      </c>
      <c r="AB43" s="3"/>
      <c r="AC43" s="3">
        <f>AC40*AC15</f>
        <v>64</v>
      </c>
      <c r="AE43">
        <f>SUM(Q43:AD43)</f>
        <v>248</v>
      </c>
    </row>
    <row r="44" spans="12:31" x14ac:dyDescent="0.2">
      <c r="L44">
        <v>16</v>
      </c>
    </row>
    <row r="45" spans="12:31" x14ac:dyDescent="0.2">
      <c r="L45">
        <v>15</v>
      </c>
      <c r="O45" s="4">
        <v>59</v>
      </c>
      <c r="P45" s="5" t="s">
        <v>8</v>
      </c>
      <c r="Q45" s="5">
        <f>Q40*Q16</f>
        <v>0</v>
      </c>
      <c r="R45" s="5"/>
      <c r="S45" s="5"/>
      <c r="T45" s="5"/>
      <c r="U45" s="5">
        <f>U40*U16*2</f>
        <v>44</v>
      </c>
      <c r="V45" s="5"/>
      <c r="W45" s="5"/>
      <c r="X45" s="5"/>
      <c r="Y45" s="5"/>
      <c r="Z45" s="5"/>
      <c r="AA45" s="5">
        <f>AA40*AA16</f>
        <v>16</v>
      </c>
      <c r="AB45" s="5"/>
      <c r="AC45" s="5">
        <f>AC40*AC16</f>
        <v>0</v>
      </c>
      <c r="AE45">
        <f>SUM(Q45:AD45)</f>
        <v>60</v>
      </c>
    </row>
    <row r="47" spans="12:31" x14ac:dyDescent="0.2">
      <c r="O47">
        <f>SUM(O41:O46)</f>
        <v>397</v>
      </c>
      <c r="AE47">
        <f>SUM(AE41:AE46)</f>
        <v>456</v>
      </c>
    </row>
    <row r="49" spans="15:31" x14ac:dyDescent="0.2">
      <c r="Q49">
        <v>17</v>
      </c>
      <c r="S49">
        <v>20</v>
      </c>
      <c r="AA49">
        <v>17</v>
      </c>
      <c r="AC49">
        <v>21</v>
      </c>
    </row>
    <row r="50" spans="15:31" x14ac:dyDescent="0.2">
      <c r="O50" s="6">
        <v>97</v>
      </c>
      <c r="P50" s="7" t="s">
        <v>6</v>
      </c>
      <c r="Q50" s="7">
        <f>Q49*Q14</f>
        <v>0</v>
      </c>
      <c r="R50" s="7"/>
      <c r="S50" s="7">
        <f>S49*S14</f>
        <v>40</v>
      </c>
      <c r="T50" s="7"/>
      <c r="U50" s="7"/>
      <c r="V50" s="7"/>
      <c r="W50" s="7"/>
      <c r="X50" s="7"/>
      <c r="Y50" s="7"/>
      <c r="Z50" s="7"/>
      <c r="AA50" s="7">
        <f>AA49*AA14</f>
        <v>0</v>
      </c>
      <c r="AB50" s="7"/>
      <c r="AC50" s="7">
        <f>AC49*AC14</f>
        <v>21</v>
      </c>
      <c r="AE50">
        <f>SUM(Q50:AD50)</f>
        <v>61</v>
      </c>
    </row>
    <row r="52" spans="15:31" x14ac:dyDescent="0.2">
      <c r="O52" s="2">
        <v>241</v>
      </c>
      <c r="P52" s="3" t="s">
        <v>7</v>
      </c>
      <c r="Q52" s="3">
        <f>Q49*Q15</f>
        <v>34</v>
      </c>
      <c r="R52" s="3"/>
      <c r="S52" s="3">
        <f>S49*S15</f>
        <v>40</v>
      </c>
      <c r="T52" s="3"/>
      <c r="U52" s="3"/>
      <c r="V52" s="3"/>
      <c r="W52" s="3"/>
      <c r="X52" s="3"/>
      <c r="Y52" s="3"/>
      <c r="Z52" s="3"/>
      <c r="AA52" s="3">
        <f>AA49*AA15</f>
        <v>102</v>
      </c>
      <c r="AB52" s="3"/>
      <c r="AC52" s="3">
        <f>AC49*AC15</f>
        <v>84</v>
      </c>
      <c r="AE52">
        <f>SUM(Q52:AD52)</f>
        <v>260</v>
      </c>
    </row>
    <row r="54" spans="15:31" x14ac:dyDescent="0.2">
      <c r="O54" s="4">
        <v>59</v>
      </c>
      <c r="P54" s="5" t="s">
        <v>8</v>
      </c>
      <c r="Q54" s="5">
        <f>Q49*Q16</f>
        <v>34</v>
      </c>
      <c r="R54" s="5"/>
      <c r="S54" s="5">
        <f>S49*S16</f>
        <v>0</v>
      </c>
      <c r="T54" s="5"/>
      <c r="U54" s="5"/>
      <c r="V54" s="5"/>
      <c r="W54" s="5"/>
      <c r="X54" s="5"/>
      <c r="Y54" s="5"/>
      <c r="Z54" s="5"/>
      <c r="AA54" s="5">
        <f>AA49*AA16</f>
        <v>17</v>
      </c>
      <c r="AB54" s="5"/>
      <c r="AC54" s="5">
        <f>AC49*AC16</f>
        <v>0</v>
      </c>
      <c r="AE54">
        <f>SUM(Q54:AD54)</f>
        <v>51</v>
      </c>
    </row>
    <row r="56" spans="15:31" x14ac:dyDescent="0.2">
      <c r="O56">
        <f>SUM(O50:O55)</f>
        <v>397</v>
      </c>
      <c r="AE56">
        <f>SUM(AE50:AE55)</f>
        <v>372</v>
      </c>
    </row>
  </sheetData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0:AG48"/>
  <sheetViews>
    <sheetView topLeftCell="G7" workbookViewId="0">
      <selection activeCell="Q14" sqref="Q14"/>
    </sheetView>
  </sheetViews>
  <sheetFormatPr defaultRowHeight="12.75" x14ac:dyDescent="0.2"/>
  <sheetData>
    <row r="10" spans="15:30" x14ac:dyDescent="0.2">
      <c r="U10" t="s">
        <v>11</v>
      </c>
      <c r="V10" t="s">
        <v>11</v>
      </c>
      <c r="AB10" t="s">
        <v>12</v>
      </c>
      <c r="AC10" s="1"/>
    </row>
    <row r="11" spans="15:30" x14ac:dyDescent="0.2">
      <c r="Q11" s="1">
        <v>28950</v>
      </c>
      <c r="S11" s="1">
        <v>21900</v>
      </c>
      <c r="U11" s="1">
        <v>29550</v>
      </c>
      <c r="V11" s="1">
        <v>29550</v>
      </c>
      <c r="W11" s="1"/>
      <c r="X11" s="1">
        <v>43130</v>
      </c>
      <c r="Z11" s="8">
        <v>31200</v>
      </c>
      <c r="AA11" s="8">
        <v>31200</v>
      </c>
      <c r="AB11" s="1">
        <v>42450</v>
      </c>
      <c r="AD11" s="1">
        <v>30380</v>
      </c>
    </row>
    <row r="12" spans="15:30" x14ac:dyDescent="0.2">
      <c r="O12" t="s">
        <v>10</v>
      </c>
      <c r="Q12" t="s">
        <v>0</v>
      </c>
      <c r="S12" t="s">
        <v>1</v>
      </c>
      <c r="U12" t="s">
        <v>2</v>
      </c>
      <c r="V12" t="s">
        <v>14</v>
      </c>
      <c r="X12" t="s">
        <v>3</v>
      </c>
      <c r="Z12" t="s">
        <v>4</v>
      </c>
      <c r="AA12" t="s">
        <v>13</v>
      </c>
      <c r="AB12" t="s">
        <v>9</v>
      </c>
      <c r="AD12" t="s">
        <v>5</v>
      </c>
    </row>
    <row r="14" spans="15:30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4</v>
      </c>
      <c r="V14" s="7">
        <v>3</v>
      </c>
      <c r="W14" s="7"/>
      <c r="X14" s="7">
        <v>4</v>
      </c>
      <c r="Y14" s="7"/>
      <c r="Z14" s="7">
        <v>1</v>
      </c>
      <c r="AA14" s="7">
        <v>0</v>
      </c>
      <c r="AB14" s="7">
        <v>0</v>
      </c>
      <c r="AC14" s="7"/>
      <c r="AD14" s="7">
        <v>1</v>
      </c>
    </row>
    <row r="15" spans="15:30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1</v>
      </c>
      <c r="V15" s="3">
        <v>2</v>
      </c>
      <c r="W15" s="3"/>
      <c r="X15" s="3">
        <v>1</v>
      </c>
      <c r="Y15" s="3"/>
      <c r="Z15" s="3">
        <v>3</v>
      </c>
      <c r="AA15" s="3">
        <v>5</v>
      </c>
      <c r="AB15" s="3">
        <v>6</v>
      </c>
      <c r="AC15" s="3"/>
      <c r="AD15" s="3">
        <v>4</v>
      </c>
    </row>
    <row r="16" spans="15:30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>
        <v>0</v>
      </c>
      <c r="W16" s="5"/>
      <c r="X16" s="5">
        <v>2</v>
      </c>
      <c r="Y16" s="5"/>
      <c r="Z16" s="5">
        <v>1</v>
      </c>
      <c r="AA16" s="5">
        <v>0</v>
      </c>
      <c r="AB16" s="5">
        <v>1</v>
      </c>
      <c r="AC16" s="5"/>
      <c r="AD16" s="5">
        <v>0</v>
      </c>
    </row>
    <row r="25" spans="15:33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88</v>
      </c>
      <c r="V25" s="7"/>
      <c r="W25" s="7"/>
      <c r="X25" s="7"/>
      <c r="Y25" s="7"/>
      <c r="Z25" s="7">
        <f>18*Z14</f>
        <v>18</v>
      </c>
      <c r="AA25" s="7"/>
      <c r="AB25" s="7"/>
      <c r="AC25" s="7"/>
      <c r="AD25" s="7">
        <f>22*AD14</f>
        <v>22</v>
      </c>
      <c r="AG25">
        <f>SUM(S25:AE25)</f>
        <v>164</v>
      </c>
    </row>
    <row r="27" spans="15:33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22</v>
      </c>
      <c r="V27" s="3"/>
      <c r="W27" s="3"/>
      <c r="X27" s="3"/>
      <c r="Y27" s="3"/>
      <c r="Z27" s="3">
        <f>18*Z15</f>
        <v>54</v>
      </c>
      <c r="AA27" s="3"/>
      <c r="AB27" s="3"/>
      <c r="AC27" s="3"/>
      <c r="AD27" s="3">
        <f>22*AD15</f>
        <v>88</v>
      </c>
      <c r="AG27">
        <f>SUM(Q27:AE27)</f>
        <v>200</v>
      </c>
    </row>
    <row r="29" spans="15:33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/>
      <c r="Z29" s="5">
        <f>18*Z16</f>
        <v>18</v>
      </c>
      <c r="AA29" s="5"/>
      <c r="AB29" s="5"/>
      <c r="AC29" s="5"/>
      <c r="AD29" s="5">
        <f>22*AD16</f>
        <v>0</v>
      </c>
      <c r="AG29">
        <f>SUM(Q29:AE29)</f>
        <v>40</v>
      </c>
    </row>
    <row r="33" spans="12:33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88</v>
      </c>
      <c r="V33" s="7"/>
      <c r="W33" s="7"/>
      <c r="X33" s="7"/>
      <c r="Y33" s="7"/>
      <c r="Z33" s="7">
        <f>18*Z14</f>
        <v>18</v>
      </c>
      <c r="AA33" s="7"/>
      <c r="AB33" s="7"/>
      <c r="AC33" s="7"/>
      <c r="AD33" s="7">
        <f>22*AD14</f>
        <v>22</v>
      </c>
      <c r="AG33">
        <f>SUM(Q33:AE33)</f>
        <v>128</v>
      </c>
    </row>
    <row r="35" spans="12:33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22</v>
      </c>
      <c r="V35" s="3"/>
      <c r="W35" s="3"/>
      <c r="X35" s="3"/>
      <c r="Y35" s="3"/>
      <c r="Z35" s="3">
        <f>18*Z15</f>
        <v>54</v>
      </c>
      <c r="AA35" s="3"/>
      <c r="AB35" s="3"/>
      <c r="AC35" s="3"/>
      <c r="AD35" s="3">
        <f>22*AD15</f>
        <v>88</v>
      </c>
      <c r="AG35">
        <f>SUM(Q35:AE35)</f>
        <v>200</v>
      </c>
    </row>
    <row r="37" spans="12:33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/>
      <c r="Z37" s="5">
        <f>18*Z16</f>
        <v>18</v>
      </c>
      <c r="AA37" s="5"/>
      <c r="AB37" s="5"/>
      <c r="AC37" s="5"/>
      <c r="AD37" s="5">
        <f>22*AD16</f>
        <v>0</v>
      </c>
      <c r="AG37">
        <f>SUM(Q37:AE37)</f>
        <v>76</v>
      </c>
    </row>
    <row r="38" spans="12:33" x14ac:dyDescent="0.2">
      <c r="L38">
        <v>22</v>
      </c>
    </row>
    <row r="40" spans="12:33" x14ac:dyDescent="0.2">
      <c r="L40">
        <v>20</v>
      </c>
      <c r="Q40">
        <v>17</v>
      </c>
      <c r="U40">
        <v>11</v>
      </c>
      <c r="V40">
        <v>11</v>
      </c>
      <c r="Z40">
        <v>16</v>
      </c>
      <c r="AA40">
        <v>6</v>
      </c>
      <c r="AB40">
        <v>16</v>
      </c>
    </row>
    <row r="41" spans="12:33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</f>
        <v>44</v>
      </c>
      <c r="V41" s="7">
        <f>V40*V14</f>
        <v>33</v>
      </c>
      <c r="W41" s="7"/>
      <c r="X41" s="7"/>
      <c r="Y41" s="7"/>
      <c r="Z41" s="7">
        <f>Z40*Z14</f>
        <v>16</v>
      </c>
      <c r="AA41" s="7">
        <f>AA40*AA14</f>
        <v>0</v>
      </c>
      <c r="AB41" s="7">
        <f>AB40*AB14</f>
        <v>0</v>
      </c>
      <c r="AC41" s="7"/>
      <c r="AD41" s="7"/>
      <c r="AE41" s="7"/>
      <c r="AF41" s="7"/>
      <c r="AG41">
        <f>SUM(Q41:AE41)</f>
        <v>93</v>
      </c>
    </row>
    <row r="42" spans="12:33" x14ac:dyDescent="0.2">
      <c r="L42">
        <v>18</v>
      </c>
    </row>
    <row r="43" spans="12:33" x14ac:dyDescent="0.2">
      <c r="O43" s="2">
        <v>241</v>
      </c>
      <c r="P43" s="3" t="s">
        <v>7</v>
      </c>
      <c r="Q43" s="3">
        <f>Q40*Q15</f>
        <v>34</v>
      </c>
      <c r="R43" s="3"/>
      <c r="S43" s="3"/>
      <c r="T43" s="3"/>
      <c r="U43" s="3">
        <f>U40*U15</f>
        <v>11</v>
      </c>
      <c r="V43" s="3">
        <f>V40*V15</f>
        <v>22</v>
      </c>
      <c r="W43" s="3"/>
      <c r="X43" s="3"/>
      <c r="Y43" s="3"/>
      <c r="Z43" s="3">
        <f>Z40*Z15</f>
        <v>48</v>
      </c>
      <c r="AA43" s="3">
        <f>AA40*AA15</f>
        <v>30</v>
      </c>
      <c r="AB43" s="3">
        <f>AB40*AB15</f>
        <v>96</v>
      </c>
      <c r="AC43" s="3"/>
      <c r="AD43" s="3"/>
      <c r="AE43" s="3"/>
      <c r="AF43" s="3"/>
      <c r="AG43">
        <f>SUM(Q43:AE43)</f>
        <v>241</v>
      </c>
    </row>
    <row r="44" spans="12:33" x14ac:dyDescent="0.2">
      <c r="L44">
        <v>16</v>
      </c>
    </row>
    <row r="45" spans="12:33" x14ac:dyDescent="0.2">
      <c r="L45">
        <v>15</v>
      </c>
      <c r="O45" s="4">
        <v>59</v>
      </c>
      <c r="P45" s="5" t="s">
        <v>8</v>
      </c>
      <c r="Q45" s="5">
        <f>Q40*Q16</f>
        <v>34</v>
      </c>
      <c r="R45" s="5"/>
      <c r="S45" s="5"/>
      <c r="T45" s="5"/>
      <c r="U45" s="5">
        <f>U40*U16</f>
        <v>11</v>
      </c>
      <c r="V45" s="5">
        <f>V40*V16</f>
        <v>0</v>
      </c>
      <c r="W45" s="5"/>
      <c r="X45" s="5"/>
      <c r="Y45" s="5"/>
      <c r="Z45" s="5">
        <f>Z40*Z16</f>
        <v>16</v>
      </c>
      <c r="AA45" s="5">
        <f>AA40*AA16</f>
        <v>0</v>
      </c>
      <c r="AB45" s="5">
        <f>AB40*AB16</f>
        <v>16</v>
      </c>
      <c r="AC45" s="5"/>
      <c r="AD45" s="5"/>
      <c r="AE45" s="5"/>
      <c r="AF45" s="5"/>
      <c r="AG45">
        <f>SUM(Q45:AE45)</f>
        <v>77</v>
      </c>
    </row>
    <row r="48" spans="12:33" x14ac:dyDescent="0.2">
      <c r="O48">
        <f>SUM(O41:O47)</f>
        <v>397</v>
      </c>
      <c r="AG48">
        <f>SUM(AG41:AG47)</f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исходный по сир 44</vt:lpstr>
      <vt:lpstr>Лист1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П</cp:lastModifiedBy>
  <dcterms:created xsi:type="dcterms:W3CDTF">2026-04-02T08:10:54Z</dcterms:created>
  <dcterms:modified xsi:type="dcterms:W3CDTF">2026-04-10T12:46:26Z</dcterms:modified>
</cp:coreProperties>
</file>